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DieseArbeitsmappe"/>
  <mc:AlternateContent xmlns:mc="http://schemas.openxmlformats.org/markup-compatibility/2006">
    <mc:Choice Requires="x15">
      <x15ac:absPath xmlns:x15ac="http://schemas.microsoft.com/office/spreadsheetml/2010/11/ac" url="https://mitel365-my.sharepoint.com/personal/claus_rist_mitel_com/Documents/Desktop/ITSP Cert/How To Data Collection/How To Data Collection - in work/"/>
    </mc:Choice>
  </mc:AlternateContent>
  <xr:revisionPtr revIDLastSave="37" documentId="13_ncr:1_{74171377-6914-4D73-8B98-6DB39E3F3DD6}" xr6:coauthVersionLast="47" xr6:coauthVersionMax="47" xr10:uidLastSave="{75EBD2AE-60AA-420D-9010-7CEAB0F29AED}"/>
  <bookViews>
    <workbookView xWindow="-120" yWindow="-120" windowWidth="25440" windowHeight="15270" tabRatio="750" activeTab="1" xr2:uid="{00000000-000D-0000-FFFF-FFFF00000000}"/>
  </bookViews>
  <sheets>
    <sheet name="Test Configuration" sheetId="3" r:id="rId1"/>
    <sheet name="Test Cases" sheetId="5" r:id="rId2"/>
    <sheet name="HoC" sheetId="2" r:id="rId3"/>
    <sheet name="Tabelle1" sheetId="9" state="hidden" r:id="rId4"/>
  </sheets>
  <externalReferences>
    <externalReference r:id="rId5"/>
  </externalReferences>
  <definedNames>
    <definedName name="A">'Test Cases'!$A:$A</definedName>
    <definedName name="_xlnm.Print_Area" localSheetId="1">'Test Cases'!$A$1:$E$39</definedName>
    <definedName name="_xlnm.Print_Area" localSheetId="0">'Test Configuration'!$A$1:$D$32</definedName>
    <definedName name="Results">'[1]Applications Testcases'!$C$4:$C$7</definedName>
    <definedName name="Z_83079E08_F223_4102_AB74_711AD2CB2944_.wvu.Cols" localSheetId="0" hidden="1">'Test Configuration'!#REF!</definedName>
    <definedName name="Z_83079E08_F223_4102_AB74_711AD2CB2944_.wvu.FilterData" localSheetId="1" hidden="1">'Test Cases'!#REF!</definedName>
    <definedName name="Z_83079E08_F223_4102_AB74_711AD2CB2944_.wvu.PrintArea" localSheetId="1" hidden="1">'Test Cases'!$A$1:$E$35</definedName>
    <definedName name="Z_83079E08_F223_4102_AB74_711AD2CB2944_.wvu.PrintArea" localSheetId="0" hidden="1">'Test Configuration'!$A$1:$D$32</definedName>
    <definedName name="Z_83079E08_F223_4102_AB74_711AD2CB2944_.wvu.Rows" localSheetId="1" hidden="1">'Test Cases'!#REF!</definedName>
    <definedName name="Z_83A24FB0_0E43_4A1B_8A71_9FA91F0B5395_.wvu.Cols" localSheetId="0" hidden="1">'Test Configuration'!#REF!</definedName>
    <definedName name="Z_83A24FB0_0E43_4A1B_8A71_9FA91F0B5395_.wvu.FilterData" localSheetId="1" hidden="1">'Test Cases'!#REF!</definedName>
    <definedName name="Z_83A24FB0_0E43_4A1B_8A71_9FA91F0B5395_.wvu.PrintArea" localSheetId="1" hidden="1">'Test Cases'!$A$1:$E$35</definedName>
    <definedName name="Z_83A24FB0_0E43_4A1B_8A71_9FA91F0B5395_.wvu.PrintArea" localSheetId="0" hidden="1">'Test Configuration'!$A$1:$D$32</definedName>
    <definedName name="Z_83A24FB0_0E43_4A1B_8A71_9FA91F0B5395_.wvu.Rows" localSheetId="1" hidden="1">'Test Cases'!#REF!</definedName>
    <definedName name="Z_A1E0A2BC_4ACE_425F_852C_8B58422B39D4_.wvu.Cols" localSheetId="0" hidden="1">'Test Configuration'!#REF!</definedName>
    <definedName name="Z_A1E0A2BC_4ACE_425F_852C_8B58422B39D4_.wvu.FilterData" localSheetId="1" hidden="1">'Test Cases'!#REF!</definedName>
    <definedName name="Z_A1E0A2BC_4ACE_425F_852C_8B58422B39D4_.wvu.PrintArea" localSheetId="1" hidden="1">'Test Cases'!$A$1:$E$35</definedName>
    <definedName name="Z_A1E0A2BC_4ACE_425F_852C_8B58422B39D4_.wvu.PrintArea" localSheetId="0" hidden="1">'Test Configuration'!$A$1:$D$32</definedName>
    <definedName name="Z_A1E0A2BC_4ACE_425F_852C_8B58422B39D4_.wvu.Rows" localSheetId="1" hidden="1">'Test Cases'!#REF!</definedName>
    <definedName name="Z_E93C9F7D_9790_401C_9567_9906995DB0A3_.wvu.Cols" localSheetId="0" hidden="1">'Test Configuration'!#REF!</definedName>
    <definedName name="Z_E93C9F7D_9790_401C_9567_9906995DB0A3_.wvu.FilterData" localSheetId="1" hidden="1">'Test Cases'!#REF!</definedName>
    <definedName name="Z_E93C9F7D_9790_401C_9567_9906995DB0A3_.wvu.PrintArea" localSheetId="1" hidden="1">'Test Cases'!$A$1:$E$35</definedName>
    <definedName name="Z_E93C9F7D_9790_401C_9567_9906995DB0A3_.wvu.PrintArea" localSheetId="0" hidden="1">'Test Configuration'!$A$1:$D$32</definedName>
    <definedName name="Z_E93C9F7D_9790_401C_9567_9906995DB0A3_.wvu.Rows" localSheetId="1" hidden="1">'Test Cases'!#REF!</definedName>
  </definedNames>
  <calcPr calcId="191029"/>
  <customWorkbookViews>
    <customWorkbookView name="Hartwig Fortmeier - Persönliche Ansicht" guid="{83A24FB0-0E43-4A1B-8A71-9FA91F0B5395}" mergeInterval="0" personalView="1" maximized="1" windowWidth="1596" windowHeight="879" tabRatio="750" activeSheetId="8"/>
    <customWorkbookView name="Tasos Gkinis - Personal View" guid="{83079E08-F223-4102-AB74-711AD2CB2944}" mergeInterval="0" personalView="1" maximized="1" xWindow="1" yWindow="1" windowWidth="1676" windowHeight="830" tabRatio="750" activeSheetId="8"/>
    <customWorkbookView name="Kneissl, Franz - Persönliche Ansicht" guid="{A1E0A2BC-4ACE-425F-852C-8B58422B39D4}" mergeInterval="0" personalView="1" maximized="1" xWindow="1" yWindow="1" windowWidth="1280" windowHeight="804" tabRatio="750" activeSheetId="1"/>
    <customWorkbookView name="ANASTASIOS GINIS - Personal View" guid="{E93C9F7D-9790-401C-9567-9906995DB0A3}" mergeInterval="0" personalView="1" maximized="1" xWindow="1" yWindow="1" windowWidth="1916" windowHeight="970" tabRatio="75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5" l="1"/>
  <c r="C8" i="5"/>
  <c r="C9" i="5"/>
  <c r="C10" i="5"/>
  <c r="D7" i="5" l="1"/>
  <c r="D8" i="5"/>
  <c r="D9" i="5"/>
  <c r="D10" i="5"/>
  <c r="D11" i="5" l="1"/>
  <c r="C11" i="5"/>
</calcChain>
</file>

<file path=xl/sharedStrings.xml><?xml version="1.0" encoding="utf-8"?>
<sst xmlns="http://schemas.openxmlformats.org/spreadsheetml/2006/main" count="200" uniqueCount="143">
  <si>
    <t>Router (Type)</t>
  </si>
  <si>
    <t>status</t>
  </si>
  <si>
    <t>Devices used in tests</t>
  </si>
  <si>
    <t>External Stations</t>
  </si>
  <si>
    <t>Internal Stations</t>
  </si>
  <si>
    <t>Software Version</t>
  </si>
  <si>
    <t>Internal No.</t>
  </si>
  <si>
    <t>Analog Fax</t>
  </si>
  <si>
    <t>ok</t>
  </si>
  <si>
    <t>n/a</t>
  </si>
  <si>
    <t>DDI or MSN</t>
  </si>
  <si>
    <t>open</t>
  </si>
  <si>
    <t>please select</t>
  </si>
  <si>
    <t>Fax</t>
  </si>
  <si>
    <t>Misc Info</t>
  </si>
  <si>
    <t>Time of the tests (Date)</t>
  </si>
  <si>
    <t>Tester 1 (Name / Mail)</t>
  </si>
  <si>
    <t>Tester 2 (Name / Mail)</t>
  </si>
  <si>
    <t>Number</t>
  </si>
  <si>
    <t>Range (DDI)</t>
  </si>
  <si>
    <t>3.5</t>
  </si>
  <si>
    <t>Chapter 2: Basic Tests (Basic call and media re-negotation from / to ITSP)</t>
  </si>
  <si>
    <t>History of Change</t>
  </si>
  <si>
    <t>Test Configuration with ITSP</t>
  </si>
  <si>
    <t>failed</t>
  </si>
  <si>
    <t>Test not successful                                                                                                                                                          failed</t>
  </si>
  <si>
    <t>Test is not applicable                                                                                                                                                           n/a</t>
  </si>
  <si>
    <t>Test is not yet carried out                                                                                                                                                open</t>
  </si>
  <si>
    <t xml:space="preserve">                                                                                                                                                                   Total number of tests</t>
  </si>
  <si>
    <t>Test was performed succesfully                                                                                                                                       ok</t>
  </si>
  <si>
    <t>OpenScape Business Model</t>
  </si>
  <si>
    <t>Public (WAN) IP</t>
  </si>
  <si>
    <t>GSM</t>
  </si>
  <si>
    <t>Account Information</t>
  </si>
  <si>
    <t>System</t>
  </si>
  <si>
    <t>Network Info</t>
  </si>
  <si>
    <t>First release</t>
  </si>
  <si>
    <t xml:space="preserve">e.g OSBiz X5 or OSBiz S </t>
  </si>
  <si>
    <t>UC type</t>
  </si>
  <si>
    <t>Location of the tests</t>
  </si>
  <si>
    <r>
      <t>OpenScape Business</t>
    </r>
    <r>
      <rPr>
        <sz val="10"/>
        <rFont val="Arial"/>
        <family val="2"/>
      </rPr>
      <t xml:space="preserve">
</t>
    </r>
    <r>
      <rPr>
        <sz val="9"/>
        <rFont val="Arial"/>
        <family val="2"/>
      </rPr>
      <t>WAN=Router</t>
    </r>
  </si>
  <si>
    <t>Transfer with codec switch</t>
  </si>
  <si>
    <t xml:space="preserve">Test Status </t>
  </si>
  <si>
    <t>Update for OpenScape Business V2</t>
  </si>
  <si>
    <t>F. Kneissl
A. Ginis</t>
  </si>
  <si>
    <t>A. Ginis</t>
  </si>
  <si>
    <t>Test cases marked in green color are optional, depending on system tested or ITSP.
E.g. TDM and analog FAX tests are available only in OSBiz X1, X3, X5, X8 systems and not in OSBiz S.
Perform all tests and always add comments when a testcase status is not OK.</t>
  </si>
  <si>
    <t>July 10, 2015</t>
  </si>
  <si>
    <t>Rebranding</t>
  </si>
  <si>
    <t>D.Belias</t>
  </si>
  <si>
    <t>Update content of Testcases (incl. Multisite)</t>
  </si>
  <si>
    <t>Add Hints in Testcase Platforms and add Testcase for CLOP</t>
  </si>
  <si>
    <t>Rephrase some testcases</t>
  </si>
  <si>
    <t>Add ITSP Questionnaire worksheet</t>
  </si>
  <si>
    <t>Fixed 1</t>
  </si>
  <si>
    <t>Fixed 2</t>
  </si>
  <si>
    <t>U.Abel/ D.Belias</t>
  </si>
  <si>
    <t>Change PSTN/VoIP to External calls, add testpurpose, delete some platform/applicationtestcases, delete Multisite</t>
  </si>
  <si>
    <t>Registered account</t>
  </si>
  <si>
    <t>editorial changes / numbering</t>
  </si>
  <si>
    <t>editorial changes</t>
  </si>
  <si>
    <t xml:space="preserve">U.Abel </t>
  </si>
  <si>
    <t>9. Mar 17</t>
  </si>
  <si>
    <t>U.Abel</t>
  </si>
  <si>
    <t>Router (IP)</t>
  </si>
  <si>
    <t>Access withStatic IP?</t>
  </si>
  <si>
    <t>ITSP connected via</t>
  </si>
  <si>
    <t>LAN or WAN ?</t>
  </si>
  <si>
    <t>ISP connected via</t>
  </si>
  <si>
    <t>add secure trunk, 302 and access device in questionaire</t>
  </si>
  <si>
    <t>add test for Call deflection</t>
  </si>
  <si>
    <t>sip or rtp</t>
  </si>
  <si>
    <t>trace contains</t>
  </si>
  <si>
    <t>add requiered trace contents for testcases</t>
  </si>
  <si>
    <t>correct type in CF testcases</t>
  </si>
  <si>
    <t>change application test cases, replace company autoattendad by myPortal</t>
  </si>
  <si>
    <t>change descripiton of CFNR testcase 3.8.1/3.9.1 use *495 procedure instead of Call management
change description of CFU testcase 3.8.2/3.9.2: Station should have a CLIP number configured which is not assigned to the access (e.g. 0800).</t>
  </si>
  <si>
    <t>change format settings in various fields</t>
  </si>
  <si>
    <t>add additional information about features in questionaire, all testcases in one list</t>
  </si>
  <si>
    <t>Chapter 5: myPortal Test Cases</t>
  </si>
  <si>
    <t>delete MOH tests (as it is always included in Consultation test), Questionnaire is now seperate document</t>
  </si>
  <si>
    <t>ITSP No.(MSN)</t>
  </si>
  <si>
    <t>VPN (used?)</t>
  </si>
  <si>
    <t>UC-Suite Fax</t>
  </si>
  <si>
    <t>Local (LAN) IP of OSBiz</t>
  </si>
  <si>
    <t>Test 3.10.1 optional when UC tests are performed</t>
  </si>
  <si>
    <t>HFA  1</t>
  </si>
  <si>
    <t>HFA  2</t>
  </si>
  <si>
    <t xml:space="preserve">SIP </t>
  </si>
  <si>
    <t>TDM (UP0 or analog)</t>
  </si>
  <si>
    <t>Hints and FAQ moved to seperate document</t>
  </si>
  <si>
    <t xml:space="preserve">Status         
</t>
  </si>
  <si>
    <t>Add new testcase for Callforwarding and CLIR (internal station)</t>
  </si>
  <si>
    <t>Add new testcase for Callforwarding and CLIR (internal and external station)</t>
  </si>
  <si>
    <t>Add hint that call must be connected in basic call testcases</t>
  </si>
  <si>
    <t>Calling number in correct format displayed at destination (with prefixes)
correct extension is ringing
ringback tone is present at caller
audioconnection in both directions
call is cleared without delay</t>
  </si>
  <si>
    <t>checkpoints</t>
  </si>
  <si>
    <t>Calling number in correct format displayed at destination
Caller gets ringback tone 
audioconnection in both directions
call is cleared without delay</t>
  </si>
  <si>
    <t>Correct hint in testcase 3.3.4</t>
  </si>
  <si>
    <t>check ringback tone(s)
MOH at help party
audioconnection in both directions
calls are cleared without delay</t>
  </si>
  <si>
    <t>C. Rist</t>
  </si>
  <si>
    <r>
      <t xml:space="preserve">Please document which Transport Protocol has been used in the tests
</t>
    </r>
    <r>
      <rPr>
        <sz val="10"/>
        <rFont val="Arial"/>
        <family val="2"/>
      </rPr>
      <t xml:space="preserve"> </t>
    </r>
  </si>
  <si>
    <t>Goal of this test is to test codec switching with reINVITE. In order to achieve this two internal HFA devices must be used. First one must have G.711 or G.722 as priority one and G.729 or G.711 priority two. Second device must have only G.729 or G.711. Establish a basic call with first device and G.711 or G.722. Then transfer at the second device that supports only G.729  or G.711. Check that codec switching via reINVITE is correctly handled by the ITSP. 
If the ITSP does not support G.722 and/or G.729 mark this test with N/A</t>
  </si>
  <si>
    <r>
      <t>1. Fixed calls HFA
2. HFA answers. Call established with G.711 or G.722.
3. HFA transfers the call (Semi-attended or Attended) to another HFA that supports only G.729 or G.711.
4. Check correct payload after transfer.
5. Fixed or 2</t>
    </r>
    <r>
      <rPr>
        <vertAlign val="superscript"/>
        <sz val="10"/>
        <rFont val="Arial"/>
        <family val="2"/>
      </rPr>
      <t>nd</t>
    </r>
    <r>
      <rPr>
        <sz val="10"/>
        <rFont val="Arial"/>
        <family val="2"/>
      </rPr>
      <t xml:space="preserve"> HFA ends call</t>
    </r>
  </si>
  <si>
    <t>date</t>
  </si>
  <si>
    <t>changes</t>
  </si>
  <si>
    <t>author</t>
  </si>
  <si>
    <t>Test Cases</t>
  </si>
  <si>
    <t xml:space="preserve"> 2.4</t>
  </si>
  <si>
    <t>G.722 handling</t>
  </si>
  <si>
    <t>codec prio Fixed
1. G.711
2. G.729 (optional)
3. G.722</t>
  </si>
  <si>
    <t>codec prio Fixed
1. G.722
2. G.711
3. G.729 (optional)</t>
  </si>
  <si>
    <t>1. Fixed calls HFA
2. HFA answers the call
3. HFA releases the call</t>
  </si>
  <si>
    <t>1. HFA calls Fixed
2. Fixed answers the call
3. HFA releases the call</t>
  </si>
  <si>
    <t>1. Fixed calls HFA
2. HFA answers the call
3. Fixed releases the call</t>
  </si>
  <si>
    <r>
      <t>1. Fixed calls HFA
2. HFA answers. Call established with G.722
3. HFA transfers the call (Semi-attended or Attended) to another HFA that supports only G.729 or G.711.
4. Check correct payload after transfer.
5. Fixed or 2</t>
    </r>
    <r>
      <rPr>
        <vertAlign val="superscript"/>
        <sz val="10"/>
        <rFont val="Arial"/>
        <family val="2"/>
      </rPr>
      <t>nd</t>
    </r>
    <r>
      <rPr>
        <sz val="10"/>
        <rFont val="Arial"/>
        <family val="2"/>
      </rPr>
      <t xml:space="preserve"> HFA ends call</t>
    </r>
  </si>
  <si>
    <t xml:space="preserve"> </t>
  </si>
  <si>
    <t>codec prio HFA (mandatory)
1. G.722
2. G.711
3. G.729 (optional)</t>
  </si>
  <si>
    <t>outgoing call - codec prio - HFA (mandatory)
1. G.722
2. G.711
3. G.729 (optional)</t>
  </si>
  <si>
    <t>incoming call - codec prio - Fixed
1. G.711
2. G.729 (optional)
3. G.722</t>
  </si>
  <si>
    <t>incoming call - codec prio - Fixed
1. G.722
2. G.711
3. G.729 (optional)</t>
  </si>
  <si>
    <t>UC Suite</t>
  </si>
  <si>
    <t>Please document which codecs have been used in the tests</t>
  </si>
  <si>
    <t>default codec HFA</t>
  </si>
  <si>
    <t>G.722 as prio 1 is mandatory for HFA/SIP</t>
  </si>
  <si>
    <t>G.722 as prio 1 is common use case</t>
  </si>
  <si>
    <t>default codec HFA - check how ITSP interworks codec prio</t>
  </si>
  <si>
    <r>
      <t>1. Fixed calls HFA
2. HFA answers. Call established with G.711
3. HFA transfers the call (Semi-attended or Attended) to another HFA that supports G.722.
4. Check correct payload after transfer.
5. Fixed or 2</t>
    </r>
    <r>
      <rPr>
        <vertAlign val="superscript"/>
        <sz val="10"/>
        <rFont val="Arial"/>
        <family val="2"/>
      </rPr>
      <t>nd</t>
    </r>
    <r>
      <rPr>
        <sz val="10"/>
        <rFont val="Arial"/>
        <family val="2"/>
      </rPr>
      <t xml:space="preserve"> HFA ends call</t>
    </r>
  </si>
  <si>
    <r>
      <rPr>
        <b/>
        <sz val="10"/>
        <rFont val="Arial"/>
        <family val="2"/>
      </rPr>
      <t>configure CallMe with external number (2</t>
    </r>
    <r>
      <rPr>
        <b/>
        <vertAlign val="superscript"/>
        <sz val="10"/>
        <rFont val="Arial"/>
        <family val="2"/>
      </rPr>
      <t>nd</t>
    </r>
    <r>
      <rPr>
        <b/>
        <sz val="10"/>
        <rFont val="Arial"/>
        <family val="2"/>
      </rPr>
      <t xml:space="preserve"> Fixed) - outbound</t>
    </r>
    <r>
      <rPr>
        <sz val="10"/>
        <rFont val="Arial"/>
        <family val="2"/>
      </rPr>
      <t xml:space="preserve">
1. HFA (use myPortal) calls 1</t>
    </r>
    <r>
      <rPr>
        <vertAlign val="superscript"/>
        <sz val="10"/>
        <rFont val="Arial"/>
        <family val="2"/>
      </rPr>
      <t>st</t>
    </r>
    <r>
      <rPr>
        <sz val="10"/>
        <rFont val="Arial"/>
        <family val="2"/>
      </rPr>
      <t xml:space="preserve"> Fixed (G.722 or G.711)
2. call is forwarded to 2</t>
    </r>
    <r>
      <rPr>
        <vertAlign val="superscript"/>
        <sz val="10"/>
        <rFont val="Arial"/>
        <family val="2"/>
      </rPr>
      <t>nd</t>
    </r>
    <r>
      <rPr>
        <sz val="10"/>
        <rFont val="Arial"/>
        <family val="2"/>
      </rPr>
      <t xml:space="preserve"> Fixed (G.711)
3. 2</t>
    </r>
    <r>
      <rPr>
        <vertAlign val="superscript"/>
        <sz val="10"/>
        <rFont val="Arial"/>
        <family val="2"/>
      </rPr>
      <t>nd</t>
    </r>
    <r>
      <rPr>
        <sz val="10"/>
        <rFont val="Arial"/>
        <family val="2"/>
      </rPr>
      <t xml:space="preserve"> Fixed  takes the call
4. 1</t>
    </r>
    <r>
      <rPr>
        <vertAlign val="superscript"/>
        <sz val="10"/>
        <rFont val="Arial"/>
        <family val="2"/>
      </rPr>
      <t>st</t>
    </r>
    <r>
      <rPr>
        <sz val="10"/>
        <rFont val="Arial"/>
        <family val="2"/>
      </rPr>
      <t xml:space="preserve"> Fixed is called and answers the call
5. 2</t>
    </r>
    <r>
      <rPr>
        <vertAlign val="superscript"/>
        <sz val="10"/>
        <rFont val="Arial"/>
        <family val="2"/>
      </rPr>
      <t>nd</t>
    </r>
    <r>
      <rPr>
        <sz val="10"/>
        <rFont val="Arial"/>
        <family val="2"/>
      </rPr>
      <t xml:space="preserve"> Fixed  clears the call</t>
    </r>
  </si>
  <si>
    <r>
      <rPr>
        <b/>
        <sz val="10"/>
        <rFont val="Arial"/>
        <family val="2"/>
      </rPr>
      <t>configure CallMe with external number (2</t>
    </r>
    <r>
      <rPr>
        <b/>
        <vertAlign val="superscript"/>
        <sz val="10"/>
        <rFont val="Arial"/>
        <family val="2"/>
      </rPr>
      <t>nd</t>
    </r>
    <r>
      <rPr>
        <b/>
        <sz val="10"/>
        <rFont val="Arial"/>
        <family val="2"/>
      </rPr>
      <t xml:space="preserve"> Fixed) - inbound</t>
    </r>
    <r>
      <rPr>
        <sz val="10"/>
        <rFont val="Arial"/>
        <family val="2"/>
      </rPr>
      <t xml:space="preserve">
1. 1</t>
    </r>
    <r>
      <rPr>
        <vertAlign val="superscript"/>
        <sz val="10"/>
        <rFont val="Arial"/>
        <family val="2"/>
      </rPr>
      <t>st</t>
    </r>
    <r>
      <rPr>
        <sz val="10"/>
        <rFont val="Arial"/>
        <family val="2"/>
      </rPr>
      <t xml:space="preserve"> Fixed (G.722 or G.711) calls HFA
2. call is forwarded to 2</t>
    </r>
    <r>
      <rPr>
        <vertAlign val="superscript"/>
        <sz val="10"/>
        <rFont val="Arial"/>
        <family val="2"/>
      </rPr>
      <t>nd</t>
    </r>
    <r>
      <rPr>
        <sz val="10"/>
        <rFont val="Arial"/>
        <family val="2"/>
      </rPr>
      <t xml:space="preserve"> Fixed (G.711) - gets ringback
3. 2</t>
    </r>
    <r>
      <rPr>
        <vertAlign val="superscript"/>
        <sz val="10"/>
        <rFont val="Arial"/>
        <family val="2"/>
      </rPr>
      <t>nd</t>
    </r>
    <r>
      <rPr>
        <sz val="10"/>
        <rFont val="Arial"/>
        <family val="2"/>
      </rPr>
      <t xml:space="preserve"> Fixed  takes the call
4. 2</t>
    </r>
    <r>
      <rPr>
        <vertAlign val="superscript"/>
        <sz val="10"/>
        <rFont val="Arial"/>
        <family val="2"/>
      </rPr>
      <t>nd</t>
    </r>
    <r>
      <rPr>
        <sz val="10"/>
        <rFont val="Arial"/>
        <family val="2"/>
      </rPr>
      <t xml:space="preserve"> Fixed  clears the call</t>
    </r>
  </si>
  <si>
    <t>G.722 self assessment</t>
  </si>
  <si>
    <t>Start myPortal for Desktop for HFA user</t>
  </si>
  <si>
    <t xml:space="preserve"> 2.4.1
[mandatory]</t>
  </si>
  <si>
    <t xml:space="preserve"> 2.4.2
[mandatory]</t>
  </si>
  <si>
    <t xml:space="preserve"> 2.4.3
[mandatory]</t>
  </si>
  <si>
    <t xml:space="preserve"> 2.4.4
[mandatory]</t>
  </si>
  <si>
    <t>3.5.1
[optional]</t>
  </si>
  <si>
    <t xml:space="preserve"> 3.5.2
[mandatory]</t>
  </si>
  <si>
    <t xml:space="preserve"> 3.5.3
[mandatory]</t>
  </si>
  <si>
    <t xml:space="preserve"> 5.5
[optional]</t>
  </si>
  <si>
    <t xml:space="preserve"> 5.6
[optional]</t>
  </si>
  <si>
    <t xml:space="preserve">Document Tranport Protocol </t>
  </si>
  <si>
    <t>Document Codec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</si>
</sst>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27" x14ac:knownFonts="1">
    <font>
      <sz val="10"/>
      <name val="Arial"/>
    </font>
    <font>
      <sz val="10"/>
      <name val="Arial"/>
      <family val="2"/>
    </font>
    <font>
      <b/>
      <sz val="10"/>
      <name val="Arial"/>
      <family val="2"/>
    </font>
    <font>
      <b/>
      <sz val="9"/>
      <name val="Arial"/>
      <family val="2"/>
    </font>
    <font>
      <b/>
      <sz val="9"/>
      <color indexed="12"/>
      <name val="Arial"/>
      <family val="2"/>
    </font>
    <font>
      <b/>
      <u/>
      <sz val="11"/>
      <name val="Arial"/>
      <family val="2"/>
    </font>
    <font>
      <sz val="8"/>
      <name val="Arial"/>
      <family val="2"/>
    </font>
    <font>
      <b/>
      <sz val="10"/>
      <color indexed="10"/>
      <name val="Arial"/>
      <family val="2"/>
    </font>
    <font>
      <b/>
      <sz val="10"/>
      <name val="Arial"/>
      <family val="2"/>
      <charset val="161"/>
    </font>
    <font>
      <b/>
      <u/>
      <sz val="11"/>
      <name val="Arial"/>
      <family val="2"/>
      <charset val="161"/>
    </font>
    <font>
      <sz val="10"/>
      <name val="Arial"/>
      <family val="2"/>
      <charset val="161"/>
    </font>
    <font>
      <b/>
      <u/>
      <sz val="14"/>
      <name val="Arial"/>
      <family val="2"/>
    </font>
    <font>
      <sz val="10"/>
      <color theme="0"/>
      <name val="Arial"/>
      <family val="2"/>
    </font>
    <font>
      <b/>
      <sz val="12"/>
      <color theme="0"/>
      <name val="Arial"/>
      <family val="2"/>
    </font>
    <font>
      <b/>
      <sz val="16"/>
      <color theme="0"/>
      <name val="Arial"/>
      <family val="2"/>
    </font>
    <font>
      <b/>
      <sz val="10"/>
      <color theme="0"/>
      <name val="Arial"/>
      <family val="2"/>
    </font>
    <font>
      <sz val="9"/>
      <name val="Arial"/>
      <family val="2"/>
    </font>
    <font>
      <sz val="11"/>
      <color rgb="FF9C0006"/>
      <name val="Calibri"/>
      <family val="2"/>
      <charset val="161"/>
      <scheme val="minor"/>
    </font>
    <font>
      <sz val="11"/>
      <color rgb="FF9C6500"/>
      <name val="Calibri"/>
      <family val="2"/>
      <charset val="161"/>
      <scheme val="minor"/>
    </font>
    <font>
      <sz val="11"/>
      <color rgb="FF3F3F76"/>
      <name val="Calibri"/>
      <family val="2"/>
      <charset val="161"/>
      <scheme val="minor"/>
    </font>
    <font>
      <sz val="11"/>
      <color theme="0"/>
      <name val="Arial"/>
      <family val="2"/>
    </font>
    <font>
      <b/>
      <sz val="11"/>
      <name val="Arial"/>
      <family val="2"/>
    </font>
    <font>
      <b/>
      <sz val="11"/>
      <color indexed="9"/>
      <name val="Arial"/>
      <family val="2"/>
    </font>
    <font>
      <i/>
      <sz val="10"/>
      <name val="Arial"/>
      <family val="2"/>
    </font>
    <font>
      <b/>
      <vertAlign val="superscript"/>
      <sz val="10"/>
      <name val="Arial"/>
      <family val="2"/>
    </font>
    <font>
      <vertAlign val="superscript"/>
      <sz val="10"/>
      <name val="Arial"/>
      <family val="2"/>
    </font>
    <font>
      <b/>
      <i/>
      <sz val="10"/>
      <name val="Arial"/>
      <family val="2"/>
    </font>
  </fonts>
  <fills count="20">
    <fill>
      <patternFill patternType="none"/>
    </fill>
    <fill>
      <patternFill patternType="gray125"/>
    </fill>
    <fill>
      <patternFill patternType="solid">
        <fgColor indexed="43"/>
        <bgColor indexed="64"/>
      </patternFill>
    </fill>
    <fill>
      <patternFill patternType="solid">
        <fgColor indexed="53"/>
        <bgColor indexed="64"/>
      </patternFill>
    </fill>
    <fill>
      <patternFill patternType="solid">
        <fgColor indexed="22"/>
        <bgColor indexed="64"/>
      </patternFill>
    </fill>
    <fill>
      <patternFill patternType="solid">
        <fgColor indexed="43"/>
        <bgColor indexed="26"/>
      </patternFill>
    </fill>
    <fill>
      <patternFill patternType="solid">
        <fgColor indexed="42"/>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rgb="FFCCFFCC"/>
        <bgColor indexed="26"/>
      </patternFill>
    </fill>
    <fill>
      <patternFill patternType="solid">
        <fgColor rgb="FFFFC7CE"/>
      </patternFill>
    </fill>
    <fill>
      <patternFill patternType="solid">
        <fgColor rgb="FFFFEB9C"/>
      </patternFill>
    </fill>
    <fill>
      <patternFill patternType="solid">
        <fgColor rgb="FFFFCC99"/>
      </patternFill>
    </fill>
    <fill>
      <patternFill patternType="solid">
        <fgColor rgb="FFCCFFCC"/>
        <bgColor indexed="64"/>
      </patternFill>
    </fill>
    <fill>
      <patternFill patternType="solid">
        <fgColor theme="0" tint="-0.14999847407452621"/>
        <bgColor indexed="64"/>
      </patternFill>
    </fill>
    <fill>
      <patternFill patternType="solid">
        <fgColor theme="0"/>
        <bgColor indexed="26"/>
      </patternFill>
    </fill>
    <fill>
      <patternFill patternType="solid">
        <fgColor rgb="FF00B0F0"/>
        <bgColor indexed="64"/>
      </patternFill>
    </fill>
    <fill>
      <patternFill patternType="solid">
        <fgColor theme="2"/>
        <bgColor indexed="64"/>
      </patternFill>
    </fill>
    <fill>
      <patternFill patternType="solid">
        <fgColor theme="0" tint="-0.14999847407452621"/>
        <bgColor indexed="26"/>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dotted">
        <color indexed="64"/>
      </top>
      <bottom style="dotted">
        <color indexed="64"/>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4">
    <xf numFmtId="164" fontId="0" fillId="0" borderId="0"/>
    <xf numFmtId="164" fontId="17" fillId="11" borderId="0" applyNumberFormat="0" applyBorder="0" applyAlignment="0" applyProtection="0"/>
    <xf numFmtId="164" fontId="18" fillId="12" borderId="0" applyNumberFormat="0" applyBorder="0" applyAlignment="0" applyProtection="0"/>
    <xf numFmtId="164" fontId="19" fillId="13" borderId="10" applyNumberFormat="0" applyAlignment="0" applyProtection="0"/>
  </cellStyleXfs>
  <cellXfs count="125">
    <xf numFmtId="164" fontId="0" fillId="0" borderId="0" xfId="0"/>
    <xf numFmtId="164" fontId="0" fillId="0" borderId="0" xfId="0" applyAlignment="1">
      <alignment vertical="top"/>
    </xf>
    <xf numFmtId="164" fontId="0" fillId="0" borderId="0" xfId="0" applyAlignment="1">
      <alignment vertical="top" wrapText="1"/>
    </xf>
    <xf numFmtId="164" fontId="0" fillId="0" borderId="1" xfId="0" applyBorder="1" applyAlignment="1">
      <alignment horizontal="center" vertical="top"/>
    </xf>
    <xf numFmtId="164" fontId="1" fillId="0" borderId="1" xfId="0" applyFont="1" applyBorder="1" applyAlignment="1">
      <alignment vertical="top" wrapText="1"/>
    </xf>
    <xf numFmtId="164" fontId="1" fillId="0" borderId="1" xfId="0" applyFont="1" applyBorder="1" applyAlignment="1">
      <alignment vertical="top"/>
    </xf>
    <xf numFmtId="15" fontId="0" fillId="0" borderId="1" xfId="0" applyNumberFormat="1" applyBorder="1" applyAlignment="1">
      <alignment horizontal="center" vertical="top"/>
    </xf>
    <xf numFmtId="164" fontId="0" fillId="0" borderId="1" xfId="0" applyBorder="1" applyAlignment="1">
      <alignment vertical="top" wrapText="1"/>
    </xf>
    <xf numFmtId="164" fontId="0" fillId="0" borderId="1" xfId="0" applyBorder="1" applyAlignment="1">
      <alignment vertical="top"/>
    </xf>
    <xf numFmtId="0" fontId="0" fillId="0" borderId="0" xfId="0" applyNumberFormat="1"/>
    <xf numFmtId="0" fontId="0" fillId="7" borderId="0" xfId="0" applyNumberFormat="1" applyFill="1" applyAlignment="1">
      <alignment horizontal="center"/>
    </xf>
    <xf numFmtId="0" fontId="0" fillId="7" borderId="0" xfId="0" applyNumberFormat="1" applyFill="1"/>
    <xf numFmtId="0" fontId="1" fillId="7" borderId="0" xfId="0" applyNumberFormat="1" applyFont="1" applyFill="1"/>
    <xf numFmtId="0" fontId="1" fillId="7" borderId="0" xfId="0" applyNumberFormat="1" applyFont="1" applyFill="1" applyAlignment="1">
      <alignment horizontal="left"/>
    </xf>
    <xf numFmtId="0" fontId="2" fillId="7" borderId="0" xfId="0" applyNumberFormat="1" applyFont="1" applyFill="1" applyAlignment="1">
      <alignment horizontal="left"/>
    </xf>
    <xf numFmtId="0" fontId="1" fillId="7" borderId="0" xfId="0" applyNumberFormat="1" applyFont="1" applyFill="1" applyAlignment="1">
      <alignment horizontal="center"/>
    </xf>
    <xf numFmtId="0" fontId="8" fillId="7" borderId="0" xfId="0" applyNumberFormat="1" applyFont="1" applyFill="1"/>
    <xf numFmtId="0" fontId="0" fillId="7" borderId="2" xfId="0" applyNumberFormat="1" applyFill="1" applyBorder="1"/>
    <xf numFmtId="0" fontId="0" fillId="0" borderId="0" xfId="0" applyNumberFormat="1" applyAlignment="1">
      <alignment vertical="top"/>
    </xf>
    <xf numFmtId="0" fontId="11" fillId="4" borderId="0" xfId="0" applyNumberFormat="1" applyFont="1" applyFill="1" applyAlignment="1">
      <alignment horizontal="center" vertical="top" wrapText="1"/>
    </xf>
    <xf numFmtId="0" fontId="3" fillId="4" borderId="0" xfId="0" applyNumberFormat="1" applyFont="1" applyFill="1" applyAlignment="1">
      <alignment horizontal="left" vertical="top" wrapText="1"/>
    </xf>
    <xf numFmtId="0" fontId="2" fillId="0" borderId="0" xfId="0" applyNumberFormat="1" applyFont="1" applyAlignment="1" applyProtection="1">
      <alignment vertical="top"/>
      <protection locked="0"/>
    </xf>
    <xf numFmtId="0" fontId="2" fillId="0" borderId="0" xfId="0" applyNumberFormat="1" applyFont="1" applyAlignment="1" applyProtection="1">
      <alignment vertical="top" wrapText="1"/>
      <protection locked="0"/>
    </xf>
    <xf numFmtId="0" fontId="5" fillId="0" borderId="0" xfId="0" applyNumberFormat="1" applyFont="1" applyAlignment="1" applyProtection="1">
      <alignment vertical="top"/>
      <protection locked="0"/>
    </xf>
    <xf numFmtId="0" fontId="12" fillId="9" borderId="0" xfId="0" applyNumberFormat="1" applyFont="1" applyFill="1" applyAlignment="1">
      <alignment horizontal="center" vertical="top"/>
    </xf>
    <xf numFmtId="0" fontId="0" fillId="7" borderId="7" xfId="0" applyNumberFormat="1" applyFill="1" applyBorder="1"/>
    <xf numFmtId="0" fontId="2" fillId="15" borderId="1" xfId="0" applyNumberFormat="1" applyFont="1" applyFill="1" applyBorder="1" applyAlignment="1">
      <alignment vertical="top" wrapText="1"/>
    </xf>
    <xf numFmtId="0" fontId="1" fillId="0" borderId="1" xfId="0" applyNumberFormat="1" applyFont="1" applyBorder="1" applyAlignment="1">
      <alignment vertical="top" wrapText="1"/>
    </xf>
    <xf numFmtId="0" fontId="1" fillId="15" borderId="1" xfId="0" applyNumberFormat="1" applyFont="1" applyFill="1" applyBorder="1" applyAlignment="1" applyProtection="1">
      <alignment vertical="top"/>
      <protection locked="0"/>
    </xf>
    <xf numFmtId="0" fontId="1" fillId="0" borderId="1" xfId="0" applyNumberFormat="1" applyFont="1" applyBorder="1" applyAlignment="1" applyProtection="1">
      <alignment vertical="top" wrapText="1"/>
      <protection locked="0"/>
    </xf>
    <xf numFmtId="0" fontId="2" fillId="15" borderId="1" xfId="0" applyNumberFormat="1" applyFont="1" applyFill="1" applyBorder="1" applyAlignment="1" applyProtection="1">
      <alignment vertical="top"/>
      <protection locked="0"/>
    </xf>
    <xf numFmtId="0" fontId="2" fillId="15" borderId="1" xfId="0" applyNumberFormat="1" applyFont="1" applyFill="1" applyBorder="1" applyAlignment="1" applyProtection="1">
      <alignment vertical="top" wrapText="1"/>
      <protection locked="0"/>
    </xf>
    <xf numFmtId="0" fontId="2" fillId="0" borderId="1" xfId="0" applyNumberFormat="1" applyFont="1" applyBorder="1" applyAlignment="1" applyProtection="1">
      <alignment vertical="top"/>
      <protection locked="0"/>
    </xf>
    <xf numFmtId="0" fontId="8" fillId="15" borderId="1" xfId="0" applyNumberFormat="1" applyFont="1" applyFill="1" applyBorder="1" applyAlignment="1" applyProtection="1">
      <alignment vertical="top"/>
      <protection locked="0"/>
    </xf>
    <xf numFmtId="0" fontId="9" fillId="15" borderId="1" xfId="0" applyNumberFormat="1" applyFont="1" applyFill="1" applyBorder="1" applyAlignment="1" applyProtection="1">
      <alignment vertical="top" wrapText="1"/>
      <protection locked="0"/>
    </xf>
    <xf numFmtId="0" fontId="10" fillId="15" borderId="1" xfId="0" applyNumberFormat="1" applyFont="1" applyFill="1" applyBorder="1" applyAlignment="1" applyProtection="1">
      <alignment vertical="top" wrapText="1"/>
      <protection locked="0"/>
    </xf>
    <xf numFmtId="0" fontId="1" fillId="14" borderId="1" xfId="0" applyNumberFormat="1" applyFont="1" applyFill="1" applyBorder="1" applyAlignment="1" applyProtection="1">
      <alignment vertical="top" wrapText="1"/>
      <protection locked="0"/>
    </xf>
    <xf numFmtId="0" fontId="1" fillId="15" borderId="1" xfId="0" applyNumberFormat="1" applyFont="1" applyFill="1" applyBorder="1" applyAlignment="1">
      <alignment vertical="top" wrapText="1"/>
    </xf>
    <xf numFmtId="0" fontId="5" fillId="15" borderId="1" xfId="0" applyNumberFormat="1" applyFont="1" applyFill="1" applyBorder="1" applyAlignment="1" applyProtection="1">
      <alignment vertical="top"/>
      <protection locked="0"/>
    </xf>
    <xf numFmtId="0" fontId="1" fillId="15" borderId="1" xfId="0" applyNumberFormat="1" applyFont="1" applyFill="1" applyBorder="1" applyAlignment="1" applyProtection="1">
      <alignment vertical="top" wrapText="1"/>
      <protection locked="0"/>
    </xf>
    <xf numFmtId="0" fontId="1" fillId="0" borderId="1" xfId="0" applyNumberFormat="1" applyFont="1" applyBorder="1" applyAlignment="1" applyProtection="1">
      <alignment horizontal="left" vertical="top" wrapText="1"/>
      <protection locked="0"/>
    </xf>
    <xf numFmtId="49" fontId="0" fillId="15" borderId="1" xfId="0" applyNumberFormat="1" applyFill="1" applyBorder="1" applyAlignment="1" applyProtection="1">
      <alignment vertical="top" wrapText="1"/>
      <protection locked="0"/>
    </xf>
    <xf numFmtId="0" fontId="8" fillId="0" borderId="1" xfId="0" applyNumberFormat="1" applyFont="1" applyBorder="1" applyAlignment="1">
      <alignment vertical="top" wrapText="1"/>
    </xf>
    <xf numFmtId="0" fontId="23" fillId="0" borderId="1" xfId="0" applyNumberFormat="1" applyFont="1" applyBorder="1" applyAlignment="1">
      <alignment vertical="top" wrapText="1"/>
    </xf>
    <xf numFmtId="0" fontId="1" fillId="0" borderId="3" xfId="0" applyNumberFormat="1" applyFont="1" applyBorder="1" applyAlignment="1" applyProtection="1">
      <alignment vertical="top"/>
      <protection locked="0"/>
    </xf>
    <xf numFmtId="0" fontId="7" fillId="0" borderId="3" xfId="0" applyNumberFormat="1" applyFont="1" applyBorder="1" applyAlignment="1">
      <alignment vertical="top" wrapText="1"/>
    </xf>
    <xf numFmtId="0" fontId="23" fillId="15" borderId="1" xfId="0" applyNumberFormat="1" applyFont="1" applyFill="1" applyBorder="1" applyAlignment="1">
      <alignment vertical="top" wrapText="1"/>
    </xf>
    <xf numFmtId="0" fontId="23" fillId="0" borderId="1" xfId="0" applyNumberFormat="1" applyFont="1" applyBorder="1" applyAlignment="1">
      <alignment vertical="top"/>
    </xf>
    <xf numFmtId="0" fontId="1" fillId="17" borderId="0" xfId="0" applyNumberFormat="1" applyFont="1" applyFill="1" applyAlignment="1">
      <alignment vertical="top" wrapText="1"/>
    </xf>
    <xf numFmtId="164" fontId="2" fillId="18" borderId="1" xfId="0" applyFont="1" applyFill="1" applyBorder="1" applyAlignment="1">
      <alignment vertical="top"/>
    </xf>
    <xf numFmtId="164" fontId="2" fillId="18" borderId="1" xfId="0" applyFont="1" applyFill="1" applyBorder="1" applyAlignment="1">
      <alignment vertical="top" wrapText="1"/>
    </xf>
    <xf numFmtId="15" fontId="0" fillId="0" borderId="1" xfId="0" applyNumberFormat="1" applyBorder="1" applyAlignment="1">
      <alignment horizontal="left" vertical="top"/>
    </xf>
    <xf numFmtId="164" fontId="13" fillId="0" borderId="6" xfId="0" applyFont="1" applyBorder="1" applyAlignment="1">
      <alignment horizontal="center" vertical="top"/>
    </xf>
    <xf numFmtId="0" fontId="2" fillId="18" borderId="0" xfId="0" applyNumberFormat="1" applyFont="1" applyFill="1"/>
    <xf numFmtId="0" fontId="2" fillId="18" borderId="0" xfId="0" applyNumberFormat="1" applyFont="1" applyFill="1" applyAlignment="1">
      <alignment horizontal="left"/>
    </xf>
    <xf numFmtId="0" fontId="8" fillId="18" borderId="0" xfId="0" applyNumberFormat="1" applyFont="1" applyFill="1"/>
    <xf numFmtId="14" fontId="1" fillId="15" borderId="1" xfId="0" applyNumberFormat="1" applyFont="1" applyFill="1" applyBorder="1" applyAlignment="1" applyProtection="1">
      <alignment vertical="top"/>
      <protection locked="0"/>
    </xf>
    <xf numFmtId="0" fontId="26" fillId="7" borderId="13" xfId="0" applyNumberFormat="1" applyFont="1" applyFill="1" applyBorder="1" applyAlignment="1">
      <alignment vertical="top" wrapText="1"/>
    </xf>
    <xf numFmtId="0" fontId="1" fillId="7" borderId="6" xfId="0" applyNumberFormat="1" applyFont="1" applyFill="1" applyBorder="1" applyAlignment="1">
      <alignment horizontal="center"/>
    </xf>
    <xf numFmtId="0" fontId="0" fillId="7" borderId="6" xfId="0" applyNumberFormat="1" applyFill="1" applyBorder="1" applyAlignment="1">
      <alignment horizontal="center"/>
    </xf>
    <xf numFmtId="0" fontId="0" fillId="0" borderId="0" xfId="0" applyNumberFormat="1" applyAlignment="1">
      <alignment horizontal="center"/>
    </xf>
    <xf numFmtId="0" fontId="0" fillId="7" borderId="0" xfId="0" applyNumberFormat="1" applyFill="1" applyAlignment="1">
      <alignment horizontal="center"/>
    </xf>
    <xf numFmtId="0" fontId="14" fillId="17" borderId="0" xfId="0" applyNumberFormat="1" applyFont="1" applyFill="1" applyAlignment="1">
      <alignment horizontal="left" vertical="center"/>
    </xf>
    <xf numFmtId="0" fontId="0" fillId="7" borderId="7" xfId="0" applyNumberFormat="1" applyFill="1" applyBorder="1" applyAlignment="1">
      <alignment horizontal="center"/>
    </xf>
    <xf numFmtId="0" fontId="0" fillId="7" borderId="2" xfId="0" applyNumberFormat="1" applyFill="1" applyBorder="1" applyAlignment="1">
      <alignment horizontal="center"/>
    </xf>
    <xf numFmtId="0" fontId="8" fillId="7" borderId="0" xfId="0" applyNumberFormat="1" applyFont="1" applyFill="1" applyAlignment="1">
      <alignment horizontal="left"/>
    </xf>
    <xf numFmtId="0" fontId="19" fillId="13" borderId="10" xfId="3" applyNumberFormat="1" applyAlignment="1" applyProtection="1">
      <alignment horizontal="left" vertical="top" wrapText="1"/>
    </xf>
    <xf numFmtId="0" fontId="14" fillId="17" borderId="6" xfId="0" applyNumberFormat="1" applyFont="1" applyFill="1" applyBorder="1" applyAlignment="1">
      <alignment horizontal="left" vertical="top"/>
    </xf>
    <xf numFmtId="0" fontId="1" fillId="0" borderId="1" xfId="0" applyNumberFormat="1" applyFont="1" applyFill="1" applyBorder="1" applyAlignment="1" applyProtection="1">
      <alignment vertical="top" wrapText="1"/>
      <protection locked="0"/>
    </xf>
    <xf numFmtId="14" fontId="1" fillId="14" borderId="1" xfId="0" applyNumberFormat="1" applyFont="1" applyFill="1" applyBorder="1" applyAlignment="1" applyProtection="1">
      <alignment vertical="top" wrapText="1"/>
      <protection locked="0"/>
    </xf>
    <xf numFmtId="0" fontId="12" fillId="17" borderId="6" xfId="0" applyNumberFormat="1" applyFont="1" applyFill="1" applyBorder="1" applyAlignment="1">
      <alignment horizontal="left" vertical="top"/>
    </xf>
    <xf numFmtId="0" fontId="15" fillId="9" borderId="0" xfId="0" applyNumberFormat="1" applyFont="1" applyFill="1" applyAlignment="1">
      <alignment horizontal="center" vertical="top" wrapText="1"/>
    </xf>
    <xf numFmtId="0" fontId="22" fillId="9" borderId="8" xfId="0" applyNumberFormat="1" applyFont="1" applyFill="1" applyBorder="1" applyAlignment="1">
      <alignment vertical="top"/>
    </xf>
    <xf numFmtId="0" fontId="20" fillId="9" borderId="9" xfId="0" applyNumberFormat="1" applyFont="1" applyFill="1" applyBorder="1" applyAlignment="1">
      <alignment vertical="top"/>
    </xf>
    <xf numFmtId="0" fontId="2" fillId="2" borderId="3" xfId="0" applyNumberFormat="1" applyFont="1" applyFill="1" applyBorder="1" applyAlignment="1">
      <alignment horizontal="center" vertical="top" wrapText="1"/>
    </xf>
    <xf numFmtId="0" fontId="2" fillId="6" borderId="3" xfId="0" applyNumberFormat="1" applyFont="1" applyFill="1" applyBorder="1" applyAlignment="1">
      <alignment horizontal="center" vertical="top" wrapText="1"/>
    </xf>
    <xf numFmtId="0" fontId="0" fillId="9" borderId="0" xfId="0" applyNumberFormat="1" applyFill="1" applyAlignment="1">
      <alignment vertical="top" wrapText="1"/>
    </xf>
    <xf numFmtId="0" fontId="2" fillId="2" borderId="5" xfId="0" applyNumberFormat="1" applyFont="1" applyFill="1" applyBorder="1" applyAlignment="1">
      <alignment horizontal="center" vertical="top" wrapText="1"/>
    </xf>
    <xf numFmtId="0" fontId="2" fillId="6" borderId="5" xfId="0" applyNumberFormat="1" applyFont="1" applyFill="1" applyBorder="1" applyAlignment="1">
      <alignment horizontal="center" vertical="top" wrapText="1"/>
    </xf>
    <xf numFmtId="0" fontId="2" fillId="4" borderId="0" xfId="0" applyNumberFormat="1" applyFont="1" applyFill="1" applyAlignment="1">
      <alignment vertical="top"/>
    </xf>
    <xf numFmtId="0" fontId="2" fillId="2" borderId="4" xfId="0" applyNumberFormat="1" applyFont="1" applyFill="1" applyBorder="1" applyAlignment="1">
      <alignment horizontal="center" vertical="top" wrapText="1"/>
    </xf>
    <xf numFmtId="0" fontId="2" fillId="6" borderId="4" xfId="0" applyNumberFormat="1" applyFont="1" applyFill="1" applyBorder="1" applyAlignment="1">
      <alignment horizontal="center" vertical="top" wrapText="1"/>
    </xf>
    <xf numFmtId="0" fontId="0" fillId="4" borderId="0" xfId="0" applyNumberFormat="1" applyFill="1" applyAlignment="1">
      <alignment vertical="top"/>
    </xf>
    <xf numFmtId="0" fontId="3" fillId="8" borderId="1" xfId="0" applyNumberFormat="1" applyFont="1" applyFill="1" applyBorder="1" applyAlignment="1">
      <alignment horizontal="center" vertical="top"/>
    </xf>
    <xf numFmtId="0" fontId="17" fillId="11" borderId="1" xfId="1" applyNumberFormat="1" applyBorder="1" applyAlignment="1" applyProtection="1">
      <alignment horizontal="center" vertical="top"/>
    </xf>
    <xf numFmtId="0" fontId="3" fillId="3" borderId="1" xfId="0" applyNumberFormat="1" applyFont="1" applyFill="1" applyBorder="1" applyAlignment="1">
      <alignment horizontal="center" vertical="top"/>
    </xf>
    <xf numFmtId="0" fontId="19" fillId="13" borderId="10" xfId="3" applyNumberFormat="1" applyAlignment="1" applyProtection="1">
      <alignment horizontal="center" vertical="top"/>
    </xf>
    <xf numFmtId="0" fontId="18" fillId="12" borderId="1" xfId="2" applyNumberFormat="1" applyBorder="1" applyAlignment="1" applyProtection="1">
      <alignment horizontal="center" vertical="top"/>
    </xf>
    <xf numFmtId="0" fontId="4" fillId="3" borderId="1" xfId="0" applyNumberFormat="1" applyFont="1" applyFill="1" applyBorder="1" applyAlignment="1">
      <alignment horizontal="center" vertical="top"/>
    </xf>
    <xf numFmtId="0" fontId="2" fillId="9" borderId="1" xfId="0" applyNumberFormat="1" applyFont="1" applyFill="1" applyBorder="1" applyAlignment="1">
      <alignment horizontal="center" vertical="top"/>
    </xf>
    <xf numFmtId="0" fontId="2" fillId="17" borderId="3" xfId="0" applyNumberFormat="1" applyFont="1" applyFill="1" applyBorder="1" applyAlignment="1" applyProtection="1">
      <alignment horizontal="center" vertical="top"/>
      <protection locked="0"/>
    </xf>
    <xf numFmtId="0" fontId="21" fillId="17" borderId="0" xfId="0" applyNumberFormat="1" applyFont="1" applyFill="1" applyAlignment="1">
      <alignment horizontal="left" vertical="top" wrapText="1"/>
    </xf>
    <xf numFmtId="0" fontId="0" fillId="17" borderId="0" xfId="0" applyNumberFormat="1" applyFill="1" applyAlignment="1">
      <alignment vertical="top"/>
    </xf>
    <xf numFmtId="0" fontId="0" fillId="7" borderId="0" xfId="0" applyNumberFormat="1" applyFill="1" applyAlignment="1">
      <alignment vertical="top"/>
    </xf>
    <xf numFmtId="0" fontId="0" fillId="15" borderId="1" xfId="0" applyNumberFormat="1" applyFill="1" applyBorder="1" applyAlignment="1">
      <alignment vertical="top" wrapText="1"/>
    </xf>
    <xf numFmtId="0" fontId="0" fillId="15" borderId="11" xfId="0" applyNumberFormat="1" applyFill="1" applyBorder="1" applyAlignment="1">
      <alignment vertical="top" wrapText="1"/>
    </xf>
    <xf numFmtId="0" fontId="1" fillId="5" borderId="3" xfId="0" applyNumberFormat="1" applyFont="1" applyFill="1" applyBorder="1" applyAlignment="1" applyProtection="1">
      <alignment horizontal="center" vertical="top" wrapText="1"/>
      <protection locked="0"/>
    </xf>
    <xf numFmtId="0" fontId="1" fillId="10" borderId="12" xfId="0" applyNumberFormat="1" applyFont="1" applyFill="1" applyBorder="1" applyAlignment="1" applyProtection="1">
      <alignment horizontal="center" vertical="top" wrapText="1"/>
      <protection locked="0"/>
    </xf>
    <xf numFmtId="0" fontId="23" fillId="0" borderId="3" xfId="0" applyNumberFormat="1" applyFont="1" applyBorder="1" applyAlignment="1">
      <alignment vertical="top" wrapText="1"/>
    </xf>
    <xf numFmtId="0" fontId="0" fillId="0" borderId="1" xfId="0" applyNumberFormat="1" applyBorder="1" applyAlignment="1">
      <alignment vertical="top" wrapText="1"/>
    </xf>
    <xf numFmtId="0" fontId="1" fillId="15" borderId="1" xfId="0" applyNumberFormat="1" applyFont="1" applyFill="1" applyBorder="1" applyAlignment="1">
      <alignment vertical="top"/>
    </xf>
    <xf numFmtId="0" fontId="1" fillId="15" borderId="11" xfId="0" applyNumberFormat="1" applyFont="1" applyFill="1" applyBorder="1" applyAlignment="1">
      <alignment vertical="top"/>
    </xf>
    <xf numFmtId="0" fontId="0" fillId="15" borderId="1" xfId="0" applyNumberFormat="1" applyFill="1" applyBorder="1" applyAlignment="1">
      <alignment vertical="top"/>
    </xf>
    <xf numFmtId="0" fontId="1" fillId="19" borderId="1" xfId="0" applyNumberFormat="1" applyFont="1" applyFill="1" applyBorder="1" applyAlignment="1" applyProtection="1">
      <alignment horizontal="center" vertical="top" wrapText="1"/>
      <protection locked="0"/>
    </xf>
    <xf numFmtId="0" fontId="1" fillId="19" borderId="11" xfId="0" applyNumberFormat="1" applyFont="1" applyFill="1" applyBorder="1" applyAlignment="1" applyProtection="1">
      <alignment horizontal="center" vertical="top" wrapText="1"/>
      <protection locked="0"/>
    </xf>
    <xf numFmtId="0" fontId="26" fillId="15" borderId="13" xfId="0" applyNumberFormat="1" applyFont="1" applyFill="1" applyBorder="1" applyAlignment="1">
      <alignment vertical="top"/>
    </xf>
    <xf numFmtId="0" fontId="1" fillId="5" borderId="1" xfId="0" applyNumberFormat="1" applyFont="1" applyFill="1" applyBorder="1" applyAlignment="1" applyProtection="1">
      <alignment horizontal="center" vertical="top" wrapText="1"/>
      <protection locked="0"/>
    </xf>
    <xf numFmtId="0" fontId="1" fillId="16" borderId="11" xfId="0" applyNumberFormat="1" applyFont="1" applyFill="1" applyBorder="1" applyAlignment="1" applyProtection="1">
      <alignment horizontal="center" vertical="top" wrapText="1"/>
      <protection locked="0"/>
    </xf>
    <xf numFmtId="0" fontId="1" fillId="0" borderId="0" xfId="0" applyNumberFormat="1" applyFont="1" applyAlignment="1">
      <alignment vertical="top"/>
    </xf>
    <xf numFmtId="0" fontId="23" fillId="7" borderId="13" xfId="0" applyNumberFormat="1" applyFont="1" applyFill="1" applyBorder="1" applyAlignment="1">
      <alignment vertical="top" wrapText="1"/>
    </xf>
    <xf numFmtId="0" fontId="23" fillId="15" borderId="13" xfId="0" applyNumberFormat="1" applyFont="1" applyFill="1" applyBorder="1" applyAlignment="1">
      <alignment vertical="top"/>
    </xf>
    <xf numFmtId="0" fontId="1" fillId="15" borderId="1" xfId="0" applyNumberFormat="1" applyFont="1" applyFill="1" applyBorder="1" applyAlignment="1" applyProtection="1">
      <alignment horizontal="center" vertical="top" wrapText="1"/>
      <protection locked="0"/>
    </xf>
    <xf numFmtId="0" fontId="1" fillId="5" borderId="1" xfId="0" applyNumberFormat="1" applyFont="1" applyFill="1" applyBorder="1" applyAlignment="1" applyProtection="1">
      <alignment horizontal="center" vertical="top" wrapText="1"/>
      <protection locked="0"/>
    </xf>
    <xf numFmtId="0" fontId="1" fillId="0" borderId="1" xfId="0" applyNumberFormat="1" applyFont="1" applyBorder="1" applyAlignment="1" applyProtection="1">
      <alignment horizontal="center" vertical="top" wrapText="1"/>
      <protection locked="0"/>
    </xf>
    <xf numFmtId="49" fontId="5" fillId="15" borderId="1" xfId="0" applyNumberFormat="1" applyFont="1" applyFill="1" applyBorder="1" applyAlignment="1" applyProtection="1">
      <alignment vertical="top"/>
      <protection locked="0"/>
    </xf>
    <xf numFmtId="49" fontId="1" fillId="15" borderId="1" xfId="0" applyNumberFormat="1" applyFont="1" applyFill="1" applyBorder="1" applyAlignment="1">
      <alignment vertical="top" wrapText="1"/>
    </xf>
    <xf numFmtId="49" fontId="0" fillId="15" borderId="1" xfId="0" applyNumberFormat="1" applyFill="1" applyBorder="1" applyAlignment="1">
      <alignment vertical="top" wrapText="1"/>
    </xf>
    <xf numFmtId="49" fontId="0" fillId="0" borderId="0" xfId="0" applyNumberFormat="1" applyAlignment="1">
      <alignment vertical="top"/>
    </xf>
    <xf numFmtId="0" fontId="0" fillId="0" borderId="1" xfId="0" applyNumberFormat="1" applyBorder="1" applyAlignment="1">
      <alignment horizontal="center" vertical="top"/>
    </xf>
    <xf numFmtId="0" fontId="0" fillId="0" borderId="1" xfId="0" applyNumberFormat="1" applyBorder="1" applyAlignment="1">
      <alignment vertical="top"/>
    </xf>
    <xf numFmtId="0" fontId="0" fillId="0" borderId="0" xfId="0" applyNumberFormat="1" applyAlignment="1">
      <alignment horizontal="center" vertical="top"/>
    </xf>
    <xf numFmtId="0" fontId="0" fillId="0" borderId="0" xfId="0" applyNumberFormat="1" applyAlignment="1">
      <alignment vertical="top" wrapText="1"/>
    </xf>
    <xf numFmtId="0" fontId="1" fillId="0" borderId="0" xfId="0" applyNumberFormat="1" applyFont="1" applyAlignment="1">
      <alignment horizontal="left" vertical="top"/>
    </xf>
    <xf numFmtId="0" fontId="0" fillId="0" borderId="0" xfId="0" applyNumberFormat="1" applyAlignment="1" applyProtection="1">
      <alignment vertical="top"/>
      <protection locked="0"/>
    </xf>
    <xf numFmtId="0" fontId="1" fillId="0" borderId="0" xfId="0" quotePrefix="1" applyNumberFormat="1" applyFont="1" applyAlignment="1">
      <alignment horizontal="left" vertical="top"/>
    </xf>
  </cellXfs>
  <cellStyles count="4">
    <cellStyle name="Eingabe" xfId="3" builtinId="20"/>
    <cellStyle name="Neutral" xfId="2" builtinId="28"/>
    <cellStyle name="Schlecht" xfId="1" builtinId="27"/>
    <cellStyle name="Standard"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rgbClr val="92D050"/>
              </a:solidFill>
            </c:spPr>
            <c:extLst>
              <c:ext xmlns:c16="http://schemas.microsoft.com/office/drawing/2014/chart" uri="{C3380CC4-5D6E-409C-BE32-E72D297353CC}">
                <c16:uniqueId val="{00000001-53F9-4F70-B7DA-B4F312AB449A}"/>
              </c:ext>
            </c:extLst>
          </c:dPt>
          <c:dPt>
            <c:idx val="2"/>
            <c:bubble3D val="0"/>
            <c:spPr>
              <a:solidFill>
                <a:schemeClr val="tx2">
                  <a:lumMod val="60000"/>
                  <a:lumOff val="40000"/>
                </a:schemeClr>
              </a:solidFill>
            </c:spPr>
            <c:extLst>
              <c:ext xmlns:c16="http://schemas.microsoft.com/office/drawing/2014/chart" uri="{C3380CC4-5D6E-409C-BE32-E72D297353CC}">
                <c16:uniqueId val="{00000003-53F9-4F70-B7DA-B4F312AB449A}"/>
              </c:ext>
            </c:extLst>
          </c:dPt>
          <c:dPt>
            <c:idx val="3"/>
            <c:bubble3D val="0"/>
            <c:spPr>
              <a:solidFill>
                <a:schemeClr val="accent6">
                  <a:lumMod val="60000"/>
                  <a:lumOff val="40000"/>
                </a:schemeClr>
              </a:solidFill>
            </c:spPr>
            <c:extLst>
              <c:ext xmlns:c16="http://schemas.microsoft.com/office/drawing/2014/chart" uri="{C3380CC4-5D6E-409C-BE32-E72D297353CC}">
                <c16:uniqueId val="{00000005-53F9-4F70-B7DA-B4F312AB449A}"/>
              </c:ext>
            </c:extLst>
          </c:dPt>
          <c:dPt>
            <c:idx val="4"/>
            <c:bubble3D val="0"/>
            <c:spPr>
              <a:solidFill>
                <a:srgbClr val="FFC000"/>
              </a:solidFill>
            </c:spPr>
            <c:extLst>
              <c:ext xmlns:c16="http://schemas.microsoft.com/office/drawing/2014/chart" uri="{C3380CC4-5D6E-409C-BE32-E72D297353CC}">
                <c16:uniqueId val="{00000007-53F9-4F70-B7DA-B4F312AB449A}"/>
              </c:ext>
            </c:extLst>
          </c:dPt>
          <c:dLbls>
            <c:numFmt formatCode="#,##0" sourceLinked="0"/>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'Test Cases'!$E$7:$E$10</c:f>
              <c:strCache>
                <c:ptCount val="4"/>
                <c:pt idx="0">
                  <c:v>ok</c:v>
                </c:pt>
                <c:pt idx="1">
                  <c:v>failed</c:v>
                </c:pt>
                <c:pt idx="2">
                  <c:v>n/a</c:v>
                </c:pt>
                <c:pt idx="3">
                  <c:v>open</c:v>
                </c:pt>
              </c:strCache>
            </c:strRef>
          </c:cat>
          <c:val>
            <c:numRef>
              <c:f>'Test Cases'!$C$7:$C$10</c:f>
              <c:numCache>
                <c:formatCode>General</c:formatCode>
                <c:ptCount val="4"/>
                <c:pt idx="0">
                  <c:v>0</c:v>
                </c:pt>
                <c:pt idx="1">
                  <c:v>0</c:v>
                </c:pt>
                <c:pt idx="2">
                  <c:v>0</c:v>
                </c:pt>
                <c:pt idx="3">
                  <c:v>9</c:v>
                </c:pt>
              </c:numCache>
            </c:numRef>
          </c:val>
          <c:extLst>
            <c:ext xmlns:c16="http://schemas.microsoft.com/office/drawing/2014/chart" uri="{C3380CC4-5D6E-409C-BE32-E72D297353CC}">
              <c16:uniqueId val="{00000008-53F9-4F70-B7DA-B4F312AB449A}"/>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en-US"/>
        </a:p>
      </c:txPr>
    </c:legend>
    <c:plotVisOnly val="1"/>
    <c:dispBlanksAs val="zero"/>
    <c:showDLblsOverMax val="0"/>
  </c:chart>
  <c:printSettings>
    <c:headerFooter/>
    <c:pageMargins b="0.78740157499999996" l="0.70000000000000062" r="0.70000000000000062" t="0.7874015749999999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28575</xdr:colOff>
      <xdr:row>1</xdr:row>
      <xdr:rowOff>19050</xdr:rowOff>
    </xdr:from>
    <xdr:to>
      <xdr:col>4</xdr:col>
      <xdr:colOff>3095625</xdr:colOff>
      <xdr:row>10</xdr:row>
      <xdr:rowOff>114299</xdr:rowOff>
    </xdr:to>
    <xdr:graphicFrame macro="">
      <xdr:nvGraphicFramePr>
        <xdr:cNvPr id="4" name="Diagramm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WINDOWS\Temporary%20Internet%20Files\OLK160\OSO_Testlis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C"/>
      <sheetName val="Introduction for Applications"/>
      <sheetName val="Applications Testcases"/>
    </sheetNames>
    <sheetDataSet>
      <sheetData sheetId="0"/>
      <sheetData sheetId="1"/>
      <sheetData sheetId="2">
        <row r="4">
          <cell r="C4" t="str">
            <v>ok</v>
          </cell>
        </row>
        <row r="5">
          <cell r="C5" t="str">
            <v>OSO problem</v>
          </cell>
        </row>
        <row r="6">
          <cell r="C6" t="str">
            <v>n/a</v>
          </cell>
        </row>
        <row r="7">
          <cell r="C7" t="str">
            <v>open</v>
          </cell>
        </row>
      </sheetData>
    </sheetDataSet>
  </externalBook>
</externalLink>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drawing" Target="../drawings/drawing1.x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2"/>
  <sheetViews>
    <sheetView zoomScaleNormal="100" workbookViewId="0">
      <selection activeCell="F15" sqref="F15"/>
    </sheetView>
  </sheetViews>
  <sheetFormatPr baseColWidth="10" defaultColWidth="9.140625" defaultRowHeight="12.75" x14ac:dyDescent="0.2"/>
  <cols>
    <col min="1" max="1" width="21.5703125" style="9" customWidth="1"/>
    <col min="2" max="2" width="10.85546875" style="9" customWidth="1"/>
    <col min="3" max="3" width="9.42578125" style="9" customWidth="1"/>
    <col min="4" max="4" width="35.140625" style="9" customWidth="1"/>
    <col min="5" max="5" width="9.140625" style="9"/>
    <col min="6" max="6" width="16.28515625" style="9" customWidth="1"/>
    <col min="7" max="16384" width="9.140625" style="9"/>
  </cols>
  <sheetData>
    <row r="1" spans="1:6" ht="30.75" customHeight="1" x14ac:dyDescent="0.2">
      <c r="A1" s="62" t="s">
        <v>23</v>
      </c>
      <c r="B1" s="62"/>
      <c r="C1" s="62"/>
      <c r="D1" s="62"/>
      <c r="E1" s="62"/>
      <c r="F1" s="62"/>
    </row>
    <row r="2" spans="1:6" ht="21" customHeight="1" x14ac:dyDescent="0.2">
      <c r="A2" s="61"/>
      <c r="B2" s="61"/>
      <c r="C2" s="61"/>
      <c r="D2" s="10"/>
      <c r="E2" s="60"/>
      <c r="F2" s="60"/>
    </row>
    <row r="3" spans="1:6" x14ac:dyDescent="0.2">
      <c r="A3" s="53" t="s">
        <v>33</v>
      </c>
      <c r="B3" s="11"/>
      <c r="D3" s="55" t="s">
        <v>34</v>
      </c>
      <c r="E3" s="60"/>
      <c r="F3" s="60"/>
    </row>
    <row r="4" spans="1:6" x14ac:dyDescent="0.2">
      <c r="A4" s="11" t="s">
        <v>10</v>
      </c>
      <c r="B4" s="59"/>
      <c r="C4" s="59"/>
      <c r="D4" s="12" t="s">
        <v>30</v>
      </c>
      <c r="E4" s="59" t="s">
        <v>37</v>
      </c>
      <c r="F4" s="59"/>
    </row>
    <row r="5" spans="1:6" x14ac:dyDescent="0.2">
      <c r="A5" s="11" t="s">
        <v>18</v>
      </c>
      <c r="B5" s="59"/>
      <c r="C5" s="59"/>
      <c r="D5" s="9" t="s">
        <v>38</v>
      </c>
      <c r="E5" s="58" t="s">
        <v>121</v>
      </c>
      <c r="F5" s="59"/>
    </row>
    <row r="6" spans="1:6" x14ac:dyDescent="0.2">
      <c r="A6" s="11" t="s">
        <v>19</v>
      </c>
      <c r="B6" s="59"/>
      <c r="C6" s="59"/>
      <c r="D6" s="13" t="s">
        <v>5</v>
      </c>
      <c r="E6" s="59"/>
      <c r="F6" s="59"/>
    </row>
    <row r="7" spans="1:6" x14ac:dyDescent="0.2">
      <c r="A7" s="11" t="s">
        <v>58</v>
      </c>
      <c r="B7" s="59"/>
      <c r="C7" s="59"/>
      <c r="D7" s="13" t="s">
        <v>84</v>
      </c>
      <c r="E7" s="59"/>
      <c r="F7" s="59"/>
    </row>
    <row r="8" spans="1:6" x14ac:dyDescent="0.2">
      <c r="A8" s="11"/>
      <c r="B8" s="59"/>
      <c r="C8" s="59"/>
      <c r="D8" s="12" t="s">
        <v>31</v>
      </c>
      <c r="E8" s="59"/>
      <c r="F8" s="59"/>
    </row>
    <row r="9" spans="1:6" x14ac:dyDescent="0.2">
      <c r="A9" s="54" t="s">
        <v>35</v>
      </c>
      <c r="B9" s="14"/>
      <c r="C9" s="14"/>
      <c r="D9" s="54" t="s">
        <v>14</v>
      </c>
      <c r="E9" s="11"/>
      <c r="F9" s="11"/>
    </row>
    <row r="10" spans="1:6" x14ac:dyDescent="0.2">
      <c r="A10" s="11" t="s">
        <v>0</v>
      </c>
      <c r="B10" s="59"/>
      <c r="C10" s="59"/>
      <c r="D10" s="11" t="s">
        <v>15</v>
      </c>
      <c r="E10" s="59"/>
      <c r="F10" s="59"/>
    </row>
    <row r="11" spans="1:6" x14ac:dyDescent="0.2">
      <c r="A11" s="12" t="s">
        <v>64</v>
      </c>
      <c r="B11" s="59"/>
      <c r="C11" s="59"/>
      <c r="D11" s="11" t="s">
        <v>16</v>
      </c>
      <c r="E11" s="59"/>
      <c r="F11" s="59"/>
    </row>
    <row r="12" spans="1:6" x14ac:dyDescent="0.2">
      <c r="A12" s="12" t="s">
        <v>65</v>
      </c>
      <c r="B12" s="59"/>
      <c r="C12" s="59"/>
      <c r="D12" s="11" t="s">
        <v>17</v>
      </c>
      <c r="E12" s="59"/>
      <c r="F12" s="59"/>
    </row>
    <row r="13" spans="1:6" x14ac:dyDescent="0.2">
      <c r="A13" s="11" t="s">
        <v>82</v>
      </c>
      <c r="B13" s="59"/>
      <c r="C13" s="59"/>
      <c r="D13" s="11" t="s">
        <v>39</v>
      </c>
      <c r="E13" s="59"/>
      <c r="F13" s="59"/>
    </row>
    <row r="14" spans="1:6" x14ac:dyDescent="0.2">
      <c r="A14" s="12" t="s">
        <v>68</v>
      </c>
      <c r="B14" s="58" t="s">
        <v>67</v>
      </c>
      <c r="C14" s="59"/>
      <c r="D14" s="11"/>
      <c r="E14" s="10"/>
      <c r="F14" s="10"/>
    </row>
    <row r="15" spans="1:6" x14ac:dyDescent="0.2">
      <c r="A15" s="12" t="s">
        <v>66</v>
      </c>
      <c r="B15" s="58" t="s">
        <v>67</v>
      </c>
      <c r="C15" s="59"/>
      <c r="D15" s="11"/>
      <c r="E15" s="10"/>
      <c r="F15" s="10"/>
    </row>
    <row r="16" spans="1:6" x14ac:dyDescent="0.2">
      <c r="A16" s="12"/>
      <c r="B16" s="15"/>
      <c r="C16" s="10"/>
      <c r="D16" s="11"/>
      <c r="E16" s="10"/>
      <c r="F16" s="10"/>
    </row>
    <row r="17" spans="1:4" x14ac:dyDescent="0.2">
      <c r="A17" s="54" t="s">
        <v>2</v>
      </c>
      <c r="B17" s="54"/>
      <c r="C17" s="54"/>
      <c r="D17" s="54"/>
    </row>
    <row r="18" spans="1:4" x14ac:dyDescent="0.2">
      <c r="A18" s="14"/>
      <c r="B18" s="14"/>
      <c r="C18" s="14"/>
      <c r="D18" s="14"/>
    </row>
    <row r="19" spans="1:4" x14ac:dyDescent="0.2">
      <c r="A19" s="54" t="s">
        <v>4</v>
      </c>
      <c r="B19" s="16" t="s">
        <v>6</v>
      </c>
      <c r="D19" s="16" t="s">
        <v>81</v>
      </c>
    </row>
    <row r="20" spans="1:4" x14ac:dyDescent="0.2">
      <c r="A20" s="12" t="s">
        <v>86</v>
      </c>
      <c r="B20" s="17"/>
      <c r="C20" s="11"/>
      <c r="D20" s="25"/>
    </row>
    <row r="21" spans="1:4" x14ac:dyDescent="0.2">
      <c r="A21" s="12" t="s">
        <v>87</v>
      </c>
      <c r="B21" s="17"/>
      <c r="C21" s="11"/>
      <c r="D21" s="25"/>
    </row>
    <row r="22" spans="1:4" x14ac:dyDescent="0.2">
      <c r="A22" s="12" t="s">
        <v>88</v>
      </c>
      <c r="B22" s="17"/>
      <c r="C22" s="11"/>
      <c r="D22" s="25"/>
    </row>
    <row r="23" spans="1:4" x14ac:dyDescent="0.2">
      <c r="A23" s="12" t="s">
        <v>89</v>
      </c>
      <c r="B23" s="17"/>
      <c r="C23" s="11"/>
      <c r="D23" s="17"/>
    </row>
    <row r="24" spans="1:4" x14ac:dyDescent="0.2">
      <c r="A24" s="11" t="s">
        <v>7</v>
      </c>
      <c r="B24" s="17"/>
      <c r="C24" s="11"/>
      <c r="D24" s="25"/>
    </row>
    <row r="25" spans="1:4" x14ac:dyDescent="0.2">
      <c r="A25" s="11" t="s">
        <v>83</v>
      </c>
      <c r="B25" s="17"/>
      <c r="C25" s="11"/>
      <c r="D25" s="25"/>
    </row>
    <row r="26" spans="1:4" x14ac:dyDescent="0.2">
      <c r="A26" s="11"/>
      <c r="B26" s="11"/>
      <c r="C26" s="61"/>
      <c r="D26" s="61"/>
    </row>
    <row r="27" spans="1:4" x14ac:dyDescent="0.2">
      <c r="A27" s="54" t="s">
        <v>3</v>
      </c>
      <c r="B27" s="65" t="s">
        <v>18</v>
      </c>
      <c r="C27" s="65"/>
      <c r="D27" s="65"/>
    </row>
    <row r="28" spans="1:4" x14ac:dyDescent="0.2">
      <c r="A28" s="12" t="s">
        <v>54</v>
      </c>
      <c r="B28" s="64"/>
      <c r="C28" s="64"/>
      <c r="D28" s="64"/>
    </row>
    <row r="29" spans="1:4" x14ac:dyDescent="0.2">
      <c r="A29" s="12" t="s">
        <v>55</v>
      </c>
      <c r="B29" s="63"/>
      <c r="C29" s="63"/>
      <c r="D29" s="63"/>
    </row>
    <row r="30" spans="1:4" x14ac:dyDescent="0.2">
      <c r="A30" s="11" t="s">
        <v>13</v>
      </c>
      <c r="B30" s="63"/>
      <c r="C30" s="63"/>
      <c r="D30" s="63"/>
    </row>
    <row r="31" spans="1:4" x14ac:dyDescent="0.2">
      <c r="A31" s="12" t="s">
        <v>32</v>
      </c>
      <c r="B31" s="63"/>
      <c r="C31" s="63"/>
      <c r="D31" s="63"/>
    </row>
    <row r="32" spans="1:4" x14ac:dyDescent="0.2">
      <c r="A32" s="11"/>
      <c r="B32" s="11"/>
      <c r="C32" s="11"/>
      <c r="D32" s="11"/>
    </row>
  </sheetData>
  <customSheetViews>
    <customSheetView guid="{83A24FB0-0E43-4A1B-8A71-9FA91F0B5395}" fitToPage="1" hiddenColumns="1">
      <selection sqref="A1:O1"/>
      <pageMargins left="0.78740157499999996" right="0.78740157499999996" top="0.984251969" bottom="0.984251969" header="0.4921259845" footer="0.4921259845"/>
      <pageSetup paperSize="9" scale="72" orientation="landscape" horizontalDpi="200" verticalDpi="200" r:id="rId1"/>
      <headerFooter alignWithMargins="0"/>
    </customSheetView>
    <customSheetView guid="{83079E08-F223-4102-AB74-711AD2CB2944}" showPageBreaks="1" fitToPage="1" printArea="1" hiddenColumns="1">
      <selection sqref="A1:O1"/>
      <pageMargins left="0.78740157499999996" right="0.78740157499999996" top="0.984251969" bottom="0.984251969" header="0.4921259845" footer="0.4921259845"/>
      <pageSetup paperSize="9" scale="72" orientation="landscape" horizontalDpi="200" verticalDpi="200" r:id="rId2"/>
      <headerFooter alignWithMargins="0"/>
    </customSheetView>
    <customSheetView guid="{A1E0A2BC-4ACE-425F-852C-8B58422B39D4}" fitToPage="1" hiddenColumns="1">
      <selection sqref="A1:O1"/>
      <pageMargins left="0.78740157499999996" right="0.78740157499999996" top="0.984251969" bottom="0.984251969" header="0.4921259845" footer="0.4921259845"/>
      <pageSetup paperSize="9" scale="72" orientation="landscape" horizontalDpi="200" verticalDpi="200" r:id="rId3"/>
      <headerFooter alignWithMargins="0"/>
    </customSheetView>
    <customSheetView guid="{E93C9F7D-9790-401C-9567-9906995DB0A3}" fitToPage="1" hiddenColumns="1">
      <selection activeCell="D13" sqref="D13:G13"/>
      <pageMargins left="0.78740157499999996" right="0.78740157499999996" top="0.984251969" bottom="0.984251969" header="0.4921259845" footer="0.4921259845"/>
      <pageSetup paperSize="9" scale="72" orientation="landscape" horizontalDpi="200" verticalDpi="200" r:id="rId4"/>
      <headerFooter alignWithMargins="0"/>
    </customSheetView>
  </customSheetViews>
  <mergeCells count="29">
    <mergeCell ref="B31:D31"/>
    <mergeCell ref="C26:D26"/>
    <mergeCell ref="B28:D28"/>
    <mergeCell ref="B29:D29"/>
    <mergeCell ref="B27:D27"/>
    <mergeCell ref="B30:D30"/>
    <mergeCell ref="A1:F1"/>
    <mergeCell ref="B7:C7"/>
    <mergeCell ref="B4:C4"/>
    <mergeCell ref="B5:C5"/>
    <mergeCell ref="B6:C6"/>
    <mergeCell ref="E4:F4"/>
    <mergeCell ref="E5:F5"/>
    <mergeCell ref="E6:F6"/>
    <mergeCell ref="B14:C14"/>
    <mergeCell ref="B15:C15"/>
    <mergeCell ref="E7:F7"/>
    <mergeCell ref="E2:F3"/>
    <mergeCell ref="A2:C2"/>
    <mergeCell ref="E10:F10"/>
    <mergeCell ref="E11:F11"/>
    <mergeCell ref="E8:F8"/>
    <mergeCell ref="E13:F13"/>
    <mergeCell ref="B8:C8"/>
    <mergeCell ref="E12:F12"/>
    <mergeCell ref="B10:C10"/>
    <mergeCell ref="B11:C11"/>
    <mergeCell ref="B12:C12"/>
    <mergeCell ref="B13:C13"/>
  </mergeCells>
  <phoneticPr fontId="6" type="noConversion"/>
  <pageMargins left="0.78740157499999996" right="0.78740157499999996" top="0.984251969" bottom="0.984251969" header="0.4921259845" footer="0.4921259845"/>
  <pageSetup paperSize="9" scale="72" orientation="landscape" horizontalDpi="200" verticalDpi="200" r:id="rId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F55"/>
  <sheetViews>
    <sheetView tabSelected="1" zoomScale="90" zoomScaleNormal="90" zoomScaleSheetLayoutView="80" workbookViewId="0">
      <pane ySplit="12" topLeftCell="A13" activePane="bottomLeft" state="frozen"/>
      <selection pane="bottomLeft" activeCell="B37" sqref="B37"/>
    </sheetView>
  </sheetViews>
  <sheetFormatPr baseColWidth="10" defaultColWidth="9.140625" defaultRowHeight="12.75" x14ac:dyDescent="0.2"/>
  <cols>
    <col min="1" max="1" width="12.28515625" style="18" customWidth="1"/>
    <col min="2" max="2" width="88.7109375" style="18" customWidth="1"/>
    <col min="3" max="3" width="11.42578125" style="18" customWidth="1"/>
    <col min="4" max="4" width="11.42578125" style="18" hidden="1" customWidth="1"/>
    <col min="5" max="5" width="53.28515625" style="121" customWidth="1"/>
    <col min="6" max="6" width="26.5703125" style="18" bestFit="1" customWidth="1"/>
    <col min="7" max="16384" width="9.140625" style="18"/>
  </cols>
  <sheetData>
    <row r="1" spans="1:6" ht="27" customHeight="1" x14ac:dyDescent="0.2">
      <c r="A1" s="67" t="s">
        <v>107</v>
      </c>
      <c r="B1" s="70"/>
      <c r="C1" s="70"/>
      <c r="D1" s="70"/>
      <c r="E1" s="71" t="s">
        <v>91</v>
      </c>
    </row>
    <row r="2" spans="1:6" ht="21" customHeight="1" x14ac:dyDescent="0.2">
      <c r="A2" s="72"/>
      <c r="B2" s="73"/>
      <c r="C2" s="74" t="s">
        <v>42</v>
      </c>
      <c r="D2" s="75" t="s">
        <v>40</v>
      </c>
      <c r="E2" s="76"/>
    </row>
    <row r="3" spans="1:6" ht="24" customHeight="1" x14ac:dyDescent="0.2">
      <c r="B3" s="66" t="s">
        <v>46</v>
      </c>
      <c r="C3" s="77"/>
      <c r="D3" s="78"/>
      <c r="E3" s="76"/>
    </row>
    <row r="4" spans="1:6" ht="12.75" customHeight="1" x14ac:dyDescent="0.2">
      <c r="B4" s="66"/>
      <c r="C4" s="77"/>
      <c r="D4" s="78"/>
      <c r="E4" s="76"/>
    </row>
    <row r="5" spans="1:6" ht="21" customHeight="1" x14ac:dyDescent="0.2">
      <c r="B5" s="66"/>
      <c r="C5" s="77"/>
      <c r="D5" s="78"/>
      <c r="E5" s="76"/>
    </row>
    <row r="6" spans="1:6" ht="0.75" customHeight="1" x14ac:dyDescent="0.2">
      <c r="A6" s="79"/>
      <c r="B6" s="19"/>
      <c r="C6" s="80"/>
      <c r="D6" s="81"/>
      <c r="E6" s="76"/>
    </row>
    <row r="7" spans="1:6" ht="12.75" customHeight="1" x14ac:dyDescent="0.2">
      <c r="A7" s="82"/>
      <c r="B7" s="20" t="s">
        <v>29</v>
      </c>
      <c r="C7" s="83">
        <f>COUNTIF(C13:C39,"OK**")</f>
        <v>0</v>
      </c>
      <c r="D7" s="83">
        <f>COUNTIF(D13:D35,"OK**")</f>
        <v>0</v>
      </c>
      <c r="E7" s="24" t="s">
        <v>8</v>
      </c>
    </row>
    <row r="8" spans="1:6" ht="12.75" customHeight="1" x14ac:dyDescent="0.2">
      <c r="A8" s="82"/>
      <c r="B8" s="20" t="s">
        <v>25</v>
      </c>
      <c r="C8" s="84">
        <f>COUNTIF(C13:C39,"failed")</f>
        <v>0</v>
      </c>
      <c r="D8" s="85">
        <f>COUNTIF(D13:D35,"failed")</f>
        <v>0</v>
      </c>
      <c r="E8" s="24" t="s">
        <v>24</v>
      </c>
    </row>
    <row r="9" spans="1:6" ht="12.75" customHeight="1" x14ac:dyDescent="0.2">
      <c r="A9" s="82"/>
      <c r="B9" s="20" t="s">
        <v>26</v>
      </c>
      <c r="C9" s="86">
        <f>COUNTIF(C13:C39,"n/a")</f>
        <v>0</v>
      </c>
      <c r="D9" s="85">
        <f>COUNTIF(D13:D35,"n/a")</f>
        <v>0</v>
      </c>
      <c r="E9" s="24" t="s">
        <v>9</v>
      </c>
    </row>
    <row r="10" spans="1:6" ht="12" customHeight="1" x14ac:dyDescent="0.2">
      <c r="A10" s="82"/>
      <c r="B10" s="20" t="s">
        <v>27</v>
      </c>
      <c r="C10" s="87">
        <f>COUNTIF(C13:C39,"open")</f>
        <v>9</v>
      </c>
      <c r="D10" s="88">
        <f>COUNTIF(D13:D35,"open")</f>
        <v>6</v>
      </c>
      <c r="E10" s="24" t="s">
        <v>11</v>
      </c>
    </row>
    <row r="11" spans="1:6" ht="12" customHeight="1" x14ac:dyDescent="0.2">
      <c r="A11" s="82"/>
      <c r="B11" s="20" t="s">
        <v>28</v>
      </c>
      <c r="C11" s="89">
        <f>SUM(C7:C10)</f>
        <v>9</v>
      </c>
      <c r="D11" s="89">
        <f>SUM(D7:D10)</f>
        <v>6</v>
      </c>
      <c r="E11" s="71"/>
    </row>
    <row r="12" spans="1:6" s="93" customFormat="1" ht="15" customHeight="1" x14ac:dyDescent="0.2">
      <c r="A12" s="48"/>
      <c r="B12" s="48"/>
      <c r="C12" s="90"/>
      <c r="D12" s="90" t="s">
        <v>1</v>
      </c>
      <c r="E12" s="91" t="s">
        <v>96</v>
      </c>
      <c r="F12" s="92" t="s">
        <v>72</v>
      </c>
    </row>
    <row r="13" spans="1:6" ht="15" x14ac:dyDescent="0.2">
      <c r="A13" s="38" t="s">
        <v>21</v>
      </c>
      <c r="B13" s="39"/>
      <c r="C13" s="94"/>
      <c r="D13" s="95"/>
      <c r="E13" s="37"/>
    </row>
    <row r="14" spans="1:6" ht="42" customHeight="1" x14ac:dyDescent="0.2">
      <c r="A14" s="44"/>
      <c r="B14" s="45" t="s">
        <v>101</v>
      </c>
      <c r="C14" s="96" t="s">
        <v>12</v>
      </c>
      <c r="D14" s="97" t="s">
        <v>12</v>
      </c>
      <c r="E14" s="98" t="s">
        <v>141</v>
      </c>
    </row>
    <row r="15" spans="1:6" ht="42" customHeight="1" x14ac:dyDescent="0.2">
      <c r="A15" s="44"/>
      <c r="B15" s="45" t="s">
        <v>122</v>
      </c>
      <c r="C15" s="96" t="s">
        <v>12</v>
      </c>
      <c r="D15" s="97" t="s">
        <v>12</v>
      </c>
      <c r="E15" s="98" t="s">
        <v>142</v>
      </c>
    </row>
    <row r="16" spans="1:6" x14ac:dyDescent="0.2">
      <c r="A16" s="32"/>
      <c r="B16" s="29"/>
      <c r="C16" s="27"/>
      <c r="D16" s="27"/>
      <c r="E16" s="99"/>
    </row>
    <row r="17" spans="1:6" ht="15.75" customHeight="1" x14ac:dyDescent="0.2">
      <c r="A17" s="30" t="s">
        <v>108</v>
      </c>
      <c r="B17" s="26" t="s">
        <v>109</v>
      </c>
      <c r="C17" s="100"/>
      <c r="D17" s="101"/>
      <c r="E17" s="94"/>
    </row>
    <row r="18" spans="1:6" ht="51" x14ac:dyDescent="0.2">
      <c r="A18" s="102" t="s">
        <v>116</v>
      </c>
      <c r="B18" s="31" t="s">
        <v>118</v>
      </c>
      <c r="C18" s="103"/>
      <c r="D18" s="104" t="s">
        <v>11</v>
      </c>
      <c r="E18" s="105" t="s">
        <v>124</v>
      </c>
    </row>
    <row r="19" spans="1:6" ht="51" x14ac:dyDescent="0.2">
      <c r="A19" s="56" t="s">
        <v>116</v>
      </c>
      <c r="B19" s="31" t="s">
        <v>113</v>
      </c>
      <c r="C19" s="103"/>
      <c r="D19" s="104" t="s">
        <v>11</v>
      </c>
      <c r="E19" s="46" t="s">
        <v>97</v>
      </c>
    </row>
    <row r="20" spans="1:6" ht="51" x14ac:dyDescent="0.2">
      <c r="A20" s="69" t="s">
        <v>132</v>
      </c>
      <c r="B20" s="36" t="s">
        <v>111</v>
      </c>
      <c r="C20" s="106" t="s">
        <v>11</v>
      </c>
      <c r="D20" s="107"/>
      <c r="E20" s="57"/>
      <c r="F20" s="108" t="s">
        <v>71</v>
      </c>
    </row>
    <row r="21" spans="1:6" ht="51" x14ac:dyDescent="0.2">
      <c r="A21" s="69" t="s">
        <v>133</v>
      </c>
      <c r="B21" s="36" t="s">
        <v>110</v>
      </c>
      <c r="C21" s="106" t="s">
        <v>11</v>
      </c>
      <c r="D21" s="107"/>
      <c r="E21" s="109" t="s">
        <v>123</v>
      </c>
      <c r="F21" s="108" t="s">
        <v>71</v>
      </c>
    </row>
    <row r="22" spans="1:6" ht="51" x14ac:dyDescent="0.2">
      <c r="A22" s="102" t="s">
        <v>116</v>
      </c>
      <c r="B22" s="31" t="s">
        <v>120</v>
      </c>
      <c r="C22" s="103"/>
      <c r="D22" s="104" t="s">
        <v>11</v>
      </c>
      <c r="E22" s="110" t="s">
        <v>125</v>
      </c>
    </row>
    <row r="23" spans="1:6" ht="76.5" x14ac:dyDescent="0.2">
      <c r="A23" s="56" t="s">
        <v>116</v>
      </c>
      <c r="B23" s="31" t="s">
        <v>112</v>
      </c>
      <c r="C23" s="103"/>
      <c r="D23" s="104" t="s">
        <v>11</v>
      </c>
      <c r="E23" s="46" t="s">
        <v>95</v>
      </c>
    </row>
    <row r="24" spans="1:6" ht="51" x14ac:dyDescent="0.2">
      <c r="A24" s="69" t="s">
        <v>134</v>
      </c>
      <c r="B24" s="36" t="s">
        <v>117</v>
      </c>
      <c r="C24" s="106" t="s">
        <v>11</v>
      </c>
      <c r="D24" s="107"/>
      <c r="E24" s="57"/>
      <c r="F24" s="108" t="s">
        <v>71</v>
      </c>
    </row>
    <row r="25" spans="1:6" ht="51" x14ac:dyDescent="0.2">
      <c r="A25" s="102" t="s">
        <v>116</v>
      </c>
      <c r="B25" s="31" t="s">
        <v>119</v>
      </c>
      <c r="C25" s="103"/>
      <c r="D25" s="104" t="s">
        <v>11</v>
      </c>
      <c r="E25" s="110" t="s">
        <v>126</v>
      </c>
    </row>
    <row r="26" spans="1:6" ht="76.5" x14ac:dyDescent="0.2">
      <c r="A26" s="56" t="s">
        <v>116</v>
      </c>
      <c r="B26" s="31" t="s">
        <v>114</v>
      </c>
      <c r="C26" s="103"/>
      <c r="D26" s="104" t="s">
        <v>11</v>
      </c>
      <c r="E26" s="46" t="s">
        <v>95</v>
      </c>
    </row>
    <row r="27" spans="1:6" ht="51" x14ac:dyDescent="0.2">
      <c r="A27" s="69" t="s">
        <v>135</v>
      </c>
      <c r="B27" s="36" t="s">
        <v>117</v>
      </c>
      <c r="C27" s="106" t="s">
        <v>11</v>
      </c>
      <c r="D27" s="107"/>
      <c r="E27" s="57"/>
      <c r="F27" s="108" t="s">
        <v>71</v>
      </c>
    </row>
    <row r="28" spans="1:6" x14ac:dyDescent="0.2">
      <c r="A28" s="32"/>
      <c r="B28" s="29"/>
      <c r="C28" s="27"/>
      <c r="D28" s="27"/>
      <c r="E28" s="99"/>
    </row>
    <row r="29" spans="1:6" ht="15" x14ac:dyDescent="0.2">
      <c r="A29" s="33" t="s">
        <v>20</v>
      </c>
      <c r="B29" s="34" t="s">
        <v>41</v>
      </c>
      <c r="C29" s="111"/>
      <c r="D29" s="111"/>
      <c r="E29" s="94"/>
    </row>
    <row r="30" spans="1:6" ht="76.5" customHeight="1" x14ac:dyDescent="0.2">
      <c r="A30" s="28" t="s">
        <v>116</v>
      </c>
      <c r="B30" s="35" t="s">
        <v>102</v>
      </c>
      <c r="C30" s="111"/>
      <c r="D30" s="111"/>
      <c r="E30" s="94"/>
    </row>
    <row r="31" spans="1:6" ht="78" x14ac:dyDescent="0.2">
      <c r="A31" s="68" t="s">
        <v>136</v>
      </c>
      <c r="B31" s="68" t="s">
        <v>103</v>
      </c>
      <c r="C31" s="112" t="s">
        <v>11</v>
      </c>
      <c r="D31" s="112"/>
      <c r="E31" s="43" t="s">
        <v>99</v>
      </c>
      <c r="F31" s="18" t="s">
        <v>71</v>
      </c>
    </row>
    <row r="32" spans="1:6" ht="78" x14ac:dyDescent="0.2">
      <c r="A32" s="36" t="s">
        <v>137</v>
      </c>
      <c r="B32" s="36" t="s">
        <v>115</v>
      </c>
      <c r="C32" s="112" t="s">
        <v>11</v>
      </c>
      <c r="D32" s="112"/>
      <c r="E32" s="43" t="s">
        <v>99</v>
      </c>
      <c r="F32" s="18" t="s">
        <v>71</v>
      </c>
    </row>
    <row r="33" spans="1:6" ht="65.25" x14ac:dyDescent="0.2">
      <c r="A33" s="36" t="s">
        <v>138</v>
      </c>
      <c r="B33" s="36" t="s">
        <v>127</v>
      </c>
      <c r="C33" s="112" t="s">
        <v>11</v>
      </c>
      <c r="D33" s="112"/>
      <c r="E33" s="43" t="s">
        <v>99</v>
      </c>
      <c r="F33" s="18" t="s">
        <v>71</v>
      </c>
    </row>
    <row r="34" spans="1:6" x14ac:dyDescent="0.2">
      <c r="A34" s="32"/>
      <c r="B34" s="29"/>
      <c r="C34" s="113"/>
      <c r="D34" s="113"/>
      <c r="E34" s="99"/>
    </row>
    <row r="35" spans="1:6" s="117" customFormat="1" ht="15" x14ac:dyDescent="0.2">
      <c r="A35" s="114" t="s">
        <v>79</v>
      </c>
      <c r="B35" s="41"/>
      <c r="C35" s="115"/>
      <c r="D35" s="115"/>
      <c r="E35" s="116"/>
      <c r="F35" s="18"/>
    </row>
    <row r="36" spans="1:6" x14ac:dyDescent="0.2">
      <c r="A36" s="118"/>
      <c r="B36" s="42" t="s">
        <v>131</v>
      </c>
      <c r="C36" s="119"/>
      <c r="D36" s="99"/>
      <c r="E36" s="119"/>
    </row>
    <row r="37" spans="1:6" ht="71.25" x14ac:dyDescent="0.2">
      <c r="A37" s="40" t="s">
        <v>139</v>
      </c>
      <c r="B37" s="27" t="s">
        <v>129</v>
      </c>
      <c r="C37" s="112" t="s">
        <v>11</v>
      </c>
      <c r="D37" s="112"/>
      <c r="E37" s="47"/>
      <c r="F37" s="108" t="s">
        <v>71</v>
      </c>
    </row>
    <row r="38" spans="1:6" ht="85.5" x14ac:dyDescent="0.2">
      <c r="A38" s="40" t="s">
        <v>140</v>
      </c>
      <c r="B38" s="27" t="s">
        <v>128</v>
      </c>
      <c r="C38" s="112" t="s">
        <v>11</v>
      </c>
      <c r="D38" s="112"/>
      <c r="E38" s="47"/>
      <c r="F38" s="108" t="s">
        <v>71</v>
      </c>
    </row>
    <row r="39" spans="1:6" x14ac:dyDescent="0.2">
      <c r="A39" s="32"/>
      <c r="B39" s="29"/>
      <c r="C39" s="27"/>
      <c r="D39" s="27"/>
      <c r="E39" s="99"/>
    </row>
    <row r="40" spans="1:6" x14ac:dyDescent="0.2">
      <c r="A40" s="120"/>
      <c r="D40" s="121"/>
      <c r="E40" s="18"/>
    </row>
    <row r="41" spans="1:6" ht="15" x14ac:dyDescent="0.2">
      <c r="A41" s="23"/>
      <c r="B41" s="22"/>
      <c r="C41" s="108"/>
      <c r="D41" s="108"/>
    </row>
    <row r="42" spans="1:6" x14ac:dyDescent="0.2">
      <c r="A42" s="21"/>
      <c r="B42" s="22"/>
    </row>
    <row r="43" spans="1:6" x14ac:dyDescent="0.2">
      <c r="A43" s="21"/>
      <c r="B43" s="108"/>
    </row>
    <row r="44" spans="1:6" x14ac:dyDescent="0.2">
      <c r="A44" s="21"/>
      <c r="B44" s="108"/>
    </row>
    <row r="45" spans="1:6" x14ac:dyDescent="0.2">
      <c r="A45" s="21"/>
      <c r="B45" s="122"/>
    </row>
    <row r="46" spans="1:6" x14ac:dyDescent="0.2">
      <c r="A46" s="21"/>
      <c r="B46" s="122"/>
    </row>
    <row r="47" spans="1:6" x14ac:dyDescent="0.2">
      <c r="A47" s="21"/>
      <c r="B47" s="122"/>
    </row>
    <row r="48" spans="1:6" x14ac:dyDescent="0.2">
      <c r="A48" s="123"/>
      <c r="B48" s="124"/>
    </row>
    <row r="49" spans="1:2" x14ac:dyDescent="0.2">
      <c r="A49" s="123"/>
      <c r="B49" s="124"/>
    </row>
    <row r="50" spans="1:2" x14ac:dyDescent="0.2">
      <c r="A50" s="123"/>
      <c r="B50" s="124"/>
    </row>
    <row r="51" spans="1:2" x14ac:dyDescent="0.2">
      <c r="A51" s="123"/>
      <c r="B51" s="124"/>
    </row>
    <row r="52" spans="1:2" x14ac:dyDescent="0.2">
      <c r="A52" s="123"/>
      <c r="B52" s="124"/>
    </row>
    <row r="53" spans="1:2" x14ac:dyDescent="0.2">
      <c r="A53" s="123"/>
      <c r="B53" s="108"/>
    </row>
    <row r="54" spans="1:2" x14ac:dyDescent="0.2">
      <c r="A54" s="123"/>
      <c r="B54" s="22"/>
    </row>
    <row r="55" spans="1:2" x14ac:dyDescent="0.2">
      <c r="A55" s="123"/>
      <c r="B55" s="22"/>
    </row>
  </sheetData>
  <customSheetViews>
    <customSheetView guid="{83A24FB0-0E43-4A1B-8A71-9FA91F0B5395}" fitToPage="1" hiddenRows="1">
      <pane ySplit="12" topLeftCell="A13" activePane="bottomLeft" state="frozen"/>
      <selection pane="bottomLeft" activeCell="C143" sqref="C143"/>
      <pageMargins left="0.43307086614173229" right="0.39370078740157483" top="0.47244094488188981" bottom="0.51181102362204722" header="0.51181102362204722" footer="0.51181102362204722"/>
      <pageSetup paperSize="9" scale="59" fitToHeight="0" orientation="portrait" r:id="rId1"/>
      <headerFooter alignWithMargins="0">
        <oddFooter>Seite &amp;P von &amp;N</oddFooter>
      </headerFooter>
    </customSheetView>
    <customSheetView guid="{83079E08-F223-4102-AB74-711AD2CB2944}" showPageBreaks="1" fitToPage="1" printArea="1" hiddenRows="1">
      <pane ySplit="12" topLeftCell="A13" activePane="bottomLeft" state="frozen"/>
      <selection pane="bottomLeft" activeCell="C143" sqref="C143"/>
      <pageMargins left="0.43307086614173229" right="0.39370078740157483" top="0.47244094488188981" bottom="0.51181102362204722" header="0.51181102362204722" footer="0.51181102362204722"/>
      <pageSetup paperSize="9" scale="59" fitToHeight="0" orientation="portrait" r:id="rId2"/>
      <headerFooter alignWithMargins="0">
        <oddFooter>Seite &amp;P von &amp;N</oddFooter>
      </headerFooter>
    </customSheetView>
    <customSheetView guid="{A1E0A2BC-4ACE-425F-852C-8B58422B39D4}" fitToPage="1" hiddenRows="1">
      <pane ySplit="12" topLeftCell="A13" activePane="bottomLeft" state="frozen"/>
      <selection pane="bottomLeft" activeCell="C143" sqref="C143"/>
      <pageMargins left="0.43307086614173229" right="0.39370078740157483" top="0.47244094488188981" bottom="0.51181102362204722" header="0.51181102362204722" footer="0.51181102362204722"/>
      <pageSetup paperSize="9" scale="59" fitToHeight="0" orientation="portrait" r:id="rId3"/>
      <headerFooter alignWithMargins="0">
        <oddFooter>Seite &amp;P von &amp;N</oddFooter>
      </headerFooter>
    </customSheetView>
    <customSheetView guid="{E93C9F7D-9790-401C-9567-9906995DB0A3}" fitToPage="1" hiddenRows="1">
      <pane ySplit="12" topLeftCell="A13" activePane="bottomLeft" state="frozen"/>
      <selection pane="bottomLeft" activeCell="C143" sqref="C143"/>
      <pageMargins left="0.43307086614173229" right="0.39370078740157483" top="0.47244094488188981" bottom="0.51181102362204722" header="0.51181102362204722" footer="0.51181102362204722"/>
      <pageSetup paperSize="9" scale="59" fitToHeight="0" orientation="portrait" r:id="rId4"/>
      <headerFooter alignWithMargins="0">
        <oddFooter>Seite &amp;P von &amp;N</oddFooter>
      </headerFooter>
    </customSheetView>
  </customSheetViews>
  <mergeCells count="9">
    <mergeCell ref="C37:D37"/>
    <mergeCell ref="C38:D38"/>
    <mergeCell ref="C32:D32"/>
    <mergeCell ref="C33:D33"/>
    <mergeCell ref="A1:D1"/>
    <mergeCell ref="B3:B5"/>
    <mergeCell ref="C2:C6"/>
    <mergeCell ref="D2:D6"/>
    <mergeCell ref="C31:D31"/>
  </mergeCells>
  <phoneticPr fontId="6" type="noConversion"/>
  <dataValidations count="3">
    <dataValidation type="list" allowBlank="1" showErrorMessage="1" sqref="D29:D30 C29:C33 C18:D27 C37:C38" xr:uid="{00000000-0002-0000-0100-000000000000}">
      <formula1>"ok, failed,n/a,open"</formula1>
    </dataValidation>
    <dataValidation type="list" allowBlank="1" showErrorMessage="1" sqref="C15 D14:D15" xr:uid="{20D76FF1-2DFA-4DE4-B57A-2E63D9E899B2}">
      <formula1>"G.711,G.711 and G.729,G.711 and G.722,G.711 and G.729 and G.722,please select"</formula1>
    </dataValidation>
    <dataValidation type="list" allowBlank="1" showErrorMessage="1" sqref="C14" xr:uid="{E1DE3313-F7A6-4BC3-8192-6B79803FF5C2}">
      <formula1>"UDP,TCP,TLS,please select"</formula1>
    </dataValidation>
  </dataValidations>
  <pageMargins left="0.43307086614173229" right="0.39370078740157483" top="0.47244094488188981" bottom="0.51181102362204722" header="0.51181102362204722" footer="0.51181102362204722"/>
  <pageSetup paperSize="9" scale="60" fitToHeight="0" orientation="portrait" r:id="rId5"/>
  <headerFooter alignWithMargins="0">
    <oddFooter>Seite &amp;P von &amp;N</oddFooter>
  </headerFooter>
  <rowBreaks count="1" manualBreakCount="1">
    <brk id="16" max="4" man="1"/>
  </rowBreak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34"/>
  <sheetViews>
    <sheetView workbookViewId="0">
      <selection activeCell="B45" sqref="B45"/>
    </sheetView>
  </sheetViews>
  <sheetFormatPr baseColWidth="10" defaultColWidth="11.42578125" defaultRowHeight="12.75" x14ac:dyDescent="0.2"/>
  <cols>
    <col min="1" max="1" width="13.28515625" style="1" customWidth="1"/>
    <col min="2" max="2" width="71.140625" style="2" customWidth="1"/>
    <col min="3" max="3" width="14.7109375" style="1" bestFit="1" customWidth="1"/>
    <col min="4" max="16384" width="11.42578125" style="1"/>
  </cols>
  <sheetData>
    <row r="1" spans="1:3" ht="22.5" customHeight="1" x14ac:dyDescent="0.2">
      <c r="A1" s="67" t="s">
        <v>22</v>
      </c>
      <c r="B1" s="67"/>
      <c r="C1" s="67"/>
    </row>
    <row r="2" spans="1:3" ht="11.25" customHeight="1" x14ac:dyDescent="0.2">
      <c r="A2" s="52"/>
      <c r="B2" s="52"/>
      <c r="C2" s="52"/>
    </row>
    <row r="3" spans="1:3" x14ac:dyDescent="0.2">
      <c r="A3" s="49" t="s">
        <v>104</v>
      </c>
      <c r="B3" s="50" t="s">
        <v>105</v>
      </c>
      <c r="C3" s="49" t="s">
        <v>106</v>
      </c>
    </row>
    <row r="4" spans="1:3" ht="25.5" hidden="1" x14ac:dyDescent="0.2">
      <c r="A4" s="3">
        <v>41444</v>
      </c>
      <c r="B4" s="4" t="s">
        <v>36</v>
      </c>
      <c r="C4" s="4" t="s">
        <v>44</v>
      </c>
    </row>
    <row r="5" spans="1:3" hidden="1" x14ac:dyDescent="0.2">
      <c r="A5" s="6" t="s">
        <v>47</v>
      </c>
      <c r="B5" s="4" t="s">
        <v>43</v>
      </c>
      <c r="C5" s="5" t="s">
        <v>45</v>
      </c>
    </row>
    <row r="6" spans="1:3" hidden="1" x14ac:dyDescent="0.2">
      <c r="A6" s="6">
        <v>42306</v>
      </c>
      <c r="B6" s="4" t="s">
        <v>48</v>
      </c>
      <c r="C6" s="5" t="s">
        <v>49</v>
      </c>
    </row>
    <row r="7" spans="1:3" hidden="1" x14ac:dyDescent="0.2">
      <c r="A7" s="6">
        <v>42429</v>
      </c>
      <c r="B7" s="4" t="s">
        <v>50</v>
      </c>
      <c r="C7" s="5" t="s">
        <v>49</v>
      </c>
    </row>
    <row r="8" spans="1:3" hidden="1" x14ac:dyDescent="0.2">
      <c r="A8" s="6">
        <v>42624</v>
      </c>
      <c r="B8" s="4" t="s">
        <v>51</v>
      </c>
      <c r="C8" s="5" t="s">
        <v>49</v>
      </c>
    </row>
    <row r="9" spans="1:3" hidden="1" x14ac:dyDescent="0.2">
      <c r="A9" s="6">
        <v>42631</v>
      </c>
      <c r="B9" s="4" t="s">
        <v>52</v>
      </c>
      <c r="C9" s="5" t="s">
        <v>49</v>
      </c>
    </row>
    <row r="10" spans="1:3" hidden="1" x14ac:dyDescent="0.2">
      <c r="A10" s="6">
        <v>42694</v>
      </c>
      <c r="B10" s="4" t="s">
        <v>53</v>
      </c>
      <c r="C10" s="5" t="s">
        <v>49</v>
      </c>
    </row>
    <row r="11" spans="1:3" ht="25.5" hidden="1" x14ac:dyDescent="0.2">
      <c r="A11" s="6">
        <v>42773</v>
      </c>
      <c r="B11" s="4" t="s">
        <v>57</v>
      </c>
      <c r="C11" s="5" t="s">
        <v>56</v>
      </c>
    </row>
    <row r="12" spans="1:3" hidden="1" x14ac:dyDescent="0.2">
      <c r="A12" s="6">
        <v>42790</v>
      </c>
      <c r="B12" s="7" t="s">
        <v>59</v>
      </c>
      <c r="C12" s="8" t="s">
        <v>49</v>
      </c>
    </row>
    <row r="13" spans="1:3" hidden="1" x14ac:dyDescent="0.2">
      <c r="A13" s="6" t="s">
        <v>62</v>
      </c>
      <c r="B13" s="7" t="s">
        <v>60</v>
      </c>
      <c r="C13" s="8" t="s">
        <v>61</v>
      </c>
    </row>
    <row r="14" spans="1:3" hidden="1" x14ac:dyDescent="0.2">
      <c r="A14" s="6">
        <v>42944</v>
      </c>
      <c r="B14" s="4" t="s">
        <v>69</v>
      </c>
      <c r="C14" s="5" t="s">
        <v>63</v>
      </c>
    </row>
    <row r="15" spans="1:3" hidden="1" x14ac:dyDescent="0.2">
      <c r="A15" s="6">
        <v>42978</v>
      </c>
      <c r="B15" s="4" t="s">
        <v>70</v>
      </c>
      <c r="C15" s="5" t="s">
        <v>63</v>
      </c>
    </row>
    <row r="16" spans="1:3" hidden="1" x14ac:dyDescent="0.2">
      <c r="A16" s="6">
        <v>42983</v>
      </c>
      <c r="B16" s="4" t="s">
        <v>73</v>
      </c>
      <c r="C16" s="5" t="s">
        <v>63</v>
      </c>
    </row>
    <row r="17" spans="1:3" hidden="1" x14ac:dyDescent="0.2">
      <c r="A17" s="6">
        <v>43027</v>
      </c>
      <c r="B17" s="7" t="s">
        <v>74</v>
      </c>
      <c r="C17" s="8" t="s">
        <v>63</v>
      </c>
    </row>
    <row r="18" spans="1:3" hidden="1" x14ac:dyDescent="0.2">
      <c r="A18" s="6">
        <v>43031</v>
      </c>
      <c r="B18" s="7" t="s">
        <v>75</v>
      </c>
      <c r="C18" s="8" t="s">
        <v>63</v>
      </c>
    </row>
    <row r="19" spans="1:3" ht="51" hidden="1" x14ac:dyDescent="0.2">
      <c r="A19" s="6">
        <v>43062</v>
      </c>
      <c r="B19" s="7" t="s">
        <v>76</v>
      </c>
      <c r="C19" s="8" t="s">
        <v>63</v>
      </c>
    </row>
    <row r="20" spans="1:3" hidden="1" x14ac:dyDescent="0.2">
      <c r="A20" s="6">
        <v>43103</v>
      </c>
      <c r="B20" s="7" t="s">
        <v>77</v>
      </c>
      <c r="C20" s="8" t="s">
        <v>63</v>
      </c>
    </row>
    <row r="21" spans="1:3" hidden="1" x14ac:dyDescent="0.2">
      <c r="A21" s="6">
        <v>43238</v>
      </c>
      <c r="B21" s="4" t="s">
        <v>78</v>
      </c>
      <c r="C21" s="8" t="s">
        <v>63</v>
      </c>
    </row>
    <row r="22" spans="1:3" ht="25.5" hidden="1" x14ac:dyDescent="0.2">
      <c r="A22" s="6">
        <v>43430</v>
      </c>
      <c r="B22" s="4" t="s">
        <v>80</v>
      </c>
      <c r="C22" s="8" t="s">
        <v>63</v>
      </c>
    </row>
    <row r="23" spans="1:3" hidden="1" x14ac:dyDescent="0.2">
      <c r="A23" s="6">
        <v>43444</v>
      </c>
      <c r="B23" s="4" t="s">
        <v>85</v>
      </c>
      <c r="C23" s="8" t="s">
        <v>63</v>
      </c>
    </row>
    <row r="24" spans="1:3" hidden="1" x14ac:dyDescent="0.2">
      <c r="A24" s="6">
        <v>43528</v>
      </c>
      <c r="B24" s="7" t="s">
        <v>90</v>
      </c>
      <c r="C24" s="8" t="s">
        <v>63</v>
      </c>
    </row>
    <row r="25" spans="1:3" hidden="1" x14ac:dyDescent="0.2">
      <c r="A25" s="6">
        <v>43686</v>
      </c>
      <c r="B25" s="7" t="s">
        <v>98</v>
      </c>
      <c r="C25" s="8" t="s">
        <v>63</v>
      </c>
    </row>
    <row r="26" spans="1:3" hidden="1" x14ac:dyDescent="0.2">
      <c r="A26" s="6">
        <v>43732</v>
      </c>
      <c r="B26" s="7" t="s">
        <v>92</v>
      </c>
      <c r="C26" s="8" t="s">
        <v>63</v>
      </c>
    </row>
    <row r="27" spans="1:3" hidden="1" x14ac:dyDescent="0.2">
      <c r="A27" s="6">
        <v>43734</v>
      </c>
      <c r="B27" s="7" t="s">
        <v>93</v>
      </c>
      <c r="C27" s="8" t="s">
        <v>63</v>
      </c>
    </row>
    <row r="28" spans="1:3" hidden="1" x14ac:dyDescent="0.2">
      <c r="A28" s="6">
        <v>43775</v>
      </c>
      <c r="B28" s="7" t="s">
        <v>94</v>
      </c>
      <c r="C28" s="8" t="s">
        <v>63</v>
      </c>
    </row>
    <row r="29" spans="1:3" x14ac:dyDescent="0.2">
      <c r="A29" s="51">
        <v>45873</v>
      </c>
      <c r="B29" s="4" t="s">
        <v>130</v>
      </c>
      <c r="C29" s="4" t="s">
        <v>100</v>
      </c>
    </row>
    <row r="30" spans="1:3" x14ac:dyDescent="0.2">
      <c r="A30" s="51"/>
      <c r="B30" s="7"/>
      <c r="C30" s="8"/>
    </row>
    <row r="31" spans="1:3" x14ac:dyDescent="0.2">
      <c r="A31" s="51"/>
      <c r="B31" s="7"/>
      <c r="C31" s="8"/>
    </row>
    <row r="32" spans="1:3" x14ac:dyDescent="0.2">
      <c r="A32" s="51"/>
      <c r="B32" s="4"/>
      <c r="C32" s="5"/>
    </row>
    <row r="33" spans="1:3" x14ac:dyDescent="0.2">
      <c r="A33" s="51"/>
      <c r="B33" s="4"/>
      <c r="C33" s="5"/>
    </row>
    <row r="34" spans="1:3" x14ac:dyDescent="0.2">
      <c r="A34" s="51"/>
      <c r="B34" s="7"/>
      <c r="C34" s="8"/>
    </row>
  </sheetData>
  <customSheetViews>
    <customSheetView guid="{83A24FB0-0E43-4A1B-8A71-9FA91F0B5395}" fitToPage="1">
      <selection sqref="A1:C1"/>
      <pageMargins left="0.78740157499999996" right="0.78740157499999996" top="0.984251969" bottom="0.984251969" header="0.4921259845" footer="0.4921259845"/>
      <pageSetup paperSize="9" scale="92" orientation="portrait" horizontalDpi="200" verticalDpi="200" r:id="rId1"/>
      <headerFooter alignWithMargins="0"/>
    </customSheetView>
    <customSheetView guid="{83079E08-F223-4102-AB74-711AD2CB2944}" fitToPage="1">
      <selection activeCell="B5" sqref="B5"/>
      <pageMargins left="0.78740157499999996" right="0.78740157499999996" top="0.984251969" bottom="0.984251969" header="0.4921259845" footer="0.4921259845"/>
      <pageSetup paperSize="9" scale="92" orientation="portrait" horizontalDpi="200" verticalDpi="200" r:id="rId2"/>
      <headerFooter alignWithMargins="0"/>
    </customSheetView>
    <customSheetView guid="{A1E0A2BC-4ACE-425F-852C-8B58422B39D4}" fitToPage="1">
      <selection sqref="A1:C1"/>
      <pageMargins left="0.78740157499999996" right="0.78740157499999996" top="0.984251969" bottom="0.984251969" header="0.4921259845" footer="0.4921259845"/>
      <pageSetup paperSize="9" scale="92" orientation="portrait" horizontalDpi="200" verticalDpi="200" r:id="rId3"/>
      <headerFooter alignWithMargins="0"/>
    </customSheetView>
    <customSheetView guid="{E93C9F7D-9790-401C-9567-9906995DB0A3}" fitToPage="1">
      <selection sqref="A1:C1"/>
      <pageMargins left="0.78740157499999996" right="0.78740157499999996" top="0.984251969" bottom="0.984251969" header="0.4921259845" footer="0.4921259845"/>
      <pageSetup paperSize="9" scale="92" orientation="portrait" horizontalDpi="200" verticalDpi="200" r:id="rId4"/>
      <headerFooter alignWithMargins="0"/>
    </customSheetView>
  </customSheetViews>
  <mergeCells count="1">
    <mergeCell ref="A1:C1"/>
  </mergeCells>
  <phoneticPr fontId="6" type="noConversion"/>
  <pageMargins left="0.78740157499999996" right="0.78740157499999996" top="0.984251969" bottom="0.984251969" header="0.4921259845" footer="0.4921259845"/>
  <pageSetup paperSize="9" scale="92" orientation="portrait" horizontalDpi="200" verticalDpi="200" r:id="rId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dimension ref="A1"/>
  <sheetViews>
    <sheetView workbookViewId="0"/>
  </sheetViews>
  <sheetFormatPr baseColWidth="10" defaultColWidth="11.42578125" defaultRowHeight="12.75" x14ac:dyDescent="0.2"/>
  <sheetData/>
  <customSheetViews>
    <customSheetView guid="{83A24FB0-0E43-4A1B-8A71-9FA91F0B5395}" state="hidden">
      <pageMargins left="0.7" right="0.7" top="0.78740157499999996" bottom="0.78740157499999996" header="0.3" footer="0.3"/>
    </customSheetView>
    <customSheetView guid="{83079E08-F223-4102-AB74-711AD2CB2944}" state="hidden">
      <pageMargins left="0.7" right="0.7" top="0.78740157499999996" bottom="0.78740157499999996" header="0.3" footer="0.3"/>
    </customSheetView>
    <customSheetView guid="{A1E0A2BC-4ACE-425F-852C-8B58422B39D4}" state="hidden">
      <pageMargins left="0.7" right="0.7" top="0.78740157499999996" bottom="0.78740157499999996" header="0.3" footer="0.3"/>
    </customSheetView>
    <customSheetView guid="{E93C9F7D-9790-401C-9567-9906995DB0A3}" state="hidden">
      <pageMargins left="0.7" right="0.7" top="0.78740157499999996" bottom="0.78740157499999996" header="0.3" footer="0.3"/>
    </customSheetView>
  </customSheetViews>
  <phoneticPr fontId="6"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Test Configuration</vt:lpstr>
      <vt:lpstr>Test Cases</vt:lpstr>
      <vt:lpstr>HoC</vt:lpstr>
      <vt:lpstr>Tabelle1</vt:lpstr>
      <vt:lpstr>A</vt:lpstr>
      <vt:lpstr>'Test Cases'!Druckbereich</vt:lpstr>
      <vt:lpstr>'Test Configuration'!Druckbereich</vt:lpstr>
    </vt:vector>
  </TitlesOfParts>
  <Company>Siemens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Dirk Dahlhoff</dc:creator>
  <cp:lastModifiedBy>Claus Rist</cp:lastModifiedBy>
  <cp:lastPrinted>2024-11-05T14:44:47Z</cp:lastPrinted>
  <dcterms:created xsi:type="dcterms:W3CDTF">2004-04-28T16:11:45Z</dcterms:created>
  <dcterms:modified xsi:type="dcterms:W3CDTF">2025-08-04T13:44:23Z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463cba9-5f6c-478d-9329-7b2295e4e8ed_Enabled">
    <vt:lpwstr>true</vt:lpwstr>
  </property>
  <property fmtid="{D5CDD505-2E9C-101B-9397-08002B2CF9AE}" pid="3" name="MSIP_Label_e463cba9-5f6c-478d-9329-7b2295e4e8ed_SetDate">
    <vt:lpwstr>2021-12-14T12:58:24Z</vt:lpwstr>
  </property>
  <property fmtid="{D5CDD505-2E9C-101B-9397-08002B2CF9AE}" pid="4" name="MSIP_Label_e463cba9-5f6c-478d-9329-7b2295e4e8ed_Method">
    <vt:lpwstr>Standard</vt:lpwstr>
  </property>
  <property fmtid="{D5CDD505-2E9C-101B-9397-08002B2CF9AE}" pid="5" name="MSIP_Label_e463cba9-5f6c-478d-9329-7b2295e4e8ed_Name">
    <vt:lpwstr>All Employees_2</vt:lpwstr>
  </property>
  <property fmtid="{D5CDD505-2E9C-101B-9397-08002B2CF9AE}" pid="6" name="MSIP_Label_e463cba9-5f6c-478d-9329-7b2295e4e8ed_SiteId">
    <vt:lpwstr>33440fc6-b7c7-412c-bb73-0e70b0198d5a</vt:lpwstr>
  </property>
  <property fmtid="{D5CDD505-2E9C-101B-9397-08002B2CF9AE}" pid="7" name="MSIP_Label_e463cba9-5f6c-478d-9329-7b2295e4e8ed_ActionId">
    <vt:lpwstr>5711a69e-688d-46fd-b953-b834d26aa1d4</vt:lpwstr>
  </property>
  <property fmtid="{D5CDD505-2E9C-101B-9397-08002B2CF9AE}" pid="8" name="MSIP_Label_e463cba9-5f6c-478d-9329-7b2295e4e8ed_ContentBits">
    <vt:lpwstr>0</vt:lpwstr>
  </property>
</Properties>
</file>